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9920" windowHeight="10305" activeTab="0"/>
  </bookViews>
  <sheets>
    <sheet name="Záradék" sheetId="1" r:id="rId1"/>
    <sheet name="Összesítő" sheetId="2" r:id="rId2"/>
    <sheet name="Meglévő építmények bontása" sheetId="3" r:id="rId3"/>
    <sheet name="Felvonulási létesítmények" sheetId="4" r:id="rId4"/>
    <sheet name="Zsaluzás és állványozás" sheetId="5" r:id="rId5"/>
    <sheet name="Költségtérítések" sheetId="6" r:id="rId6"/>
    <sheet name="Irtás, föld- és sziklamunka" sheetId="7" r:id="rId7"/>
    <sheet name="Helyszíni beton és vasbeton mun" sheetId="8" r:id="rId8"/>
    <sheet name="Előregyártott épületszerkezeti " sheetId="9" r:id="rId9"/>
    <sheet name="Falazás és egyéb kőművesmunka" sheetId="10" r:id="rId10"/>
    <sheet name="Fém- és könnyű épületszerkezet " sheetId="11" r:id="rId11"/>
    <sheet name="Ácsmunka" sheetId="12" r:id="rId12"/>
    <sheet name="Vakolás és rabicolás" sheetId="13" r:id="rId13"/>
    <sheet name="Szárazépítés" sheetId="14" r:id="rId14"/>
    <sheet name="Hideg- és melegburkolatok készí" sheetId="15" r:id="rId15"/>
    <sheet name="Bádogozás" sheetId="16" r:id="rId16"/>
    <sheet name="Fa- és műanyag szerkezet elhely" sheetId="17" r:id="rId17"/>
    <sheet name="Fém nyílászáró és épületlakatos" sheetId="18" r:id="rId18"/>
    <sheet name="Üvegezés" sheetId="19" r:id="rId19"/>
    <sheet name="Felületképzés" sheetId="20" r:id="rId20"/>
    <sheet name="Szigetelés" sheetId="21" r:id="rId21"/>
    <sheet name="Árnyékolók beépítése" sheetId="22" r:id="rId22"/>
    <sheet name="Beépített berendezési tárgyak e" sheetId="23" r:id="rId23"/>
    <sheet name="Kőburkolat készítése" sheetId="24" r:id="rId24"/>
    <sheet name="Épületgépészeti szerelvények és" sheetId="25" r:id="rId25"/>
    <sheet name="Belsőépítészet, díszítéstechnik" sheetId="26" r:id="rId26"/>
  </sheets>
  <definedNames/>
  <calcPr fullCalcOnLoad="1"/>
</workbook>
</file>

<file path=xl/sharedStrings.xml><?xml version="1.0" encoding="utf-8"?>
<sst xmlns="http://schemas.openxmlformats.org/spreadsheetml/2006/main" count="1337" uniqueCount="719">
  <si>
    <t>Munkanem megnevezése</t>
  </si>
  <si>
    <t>Anyag összege</t>
  </si>
  <si>
    <t>Díj összege</t>
  </si>
  <si>
    <t>Ssz.</t>
  </si>
  <si>
    <t>Tételszám</t>
  </si>
  <si>
    <t>Tétel szövege</t>
  </si>
  <si>
    <t>Menny.</t>
  </si>
  <si>
    <t>Egység</t>
  </si>
  <si>
    <t>Anyag egységár</t>
  </si>
  <si>
    <t>Díj egységre</t>
  </si>
  <si>
    <t>Anyag összesen</t>
  </si>
  <si>
    <t>Díj összesen</t>
  </si>
  <si>
    <t>02-001-1.1.2.1</t>
  </si>
  <si>
    <t>óra</t>
  </si>
  <si>
    <t xml:space="preserve">Épületek szanálás jellegű bontása, gépi erővel, Meglévő téglafalazatos, vasbeton födémes épületek elbontása:  földszintes lapostetős "Művésztelep" és mellette lévő 2 szintes , lapostetős épület , kompletten (összesen kb 2375 légm3) kotró- rakodógéppel, 5 </t>
  </si>
  <si>
    <t>tonna önsúly felett, teljesítmény: 50-59 kW</t>
  </si>
  <si>
    <t>21-011-11.6</t>
  </si>
  <si>
    <t>db</t>
  </si>
  <si>
    <t>33-000-1.6.1.2.1</t>
  </si>
  <si>
    <t>m</t>
  </si>
  <si>
    <t>Utcafronti falazott kerítés bontása, természetes alapanyagú termékekből, terméskőből készült pillérek és lábazati falak, , acél kerítésbetétekkel együtt, kompletten</t>
  </si>
  <si>
    <t>45-000-1.2.1</t>
  </si>
  <si>
    <t>légm3</t>
  </si>
  <si>
    <t>Fém vázszerkezetű pavilonok bontása, üvegfalakkal, trapézlemez tetőfedéssel, aljzatbetonnal együtt, kompletten</t>
  </si>
  <si>
    <t>45-000-2.5</t>
  </si>
  <si>
    <t>Utcafronti fém kerítések bontása, fém  oszlopokkal és beton pontalapokkal együtt</t>
  </si>
  <si>
    <t>45-000-2.6</t>
  </si>
  <si>
    <t>Kerítések bontása, drótfonatos kerítés, acél oszlopok kb 2,5 m-ként , beton pontalappal</t>
  </si>
  <si>
    <t>61-001-1.2</t>
  </si>
  <si>
    <t>m3</t>
  </si>
  <si>
    <t>Makadám rendszerű útpálya és mechanikai stabilizáció bontása épület helyén, géppel, hidraulikus bontófejjel</t>
  </si>
  <si>
    <t>Munkanem összesen:</t>
  </si>
  <si>
    <r>
      <t>Építési törmelék konténeres elszállítása, lerakása, lerakóhelyi díjjal, 8,0 m</t>
    </r>
    <r>
      <rPr>
        <vertAlign val="superscript"/>
        <sz val="10"/>
        <color indexed="8"/>
        <rFont val="Times New Roman CE"/>
        <family val="0"/>
      </rPr>
      <t>3</t>
    </r>
    <r>
      <rPr>
        <sz val="10"/>
        <color indexed="8"/>
        <rFont val="Times New Roman CE"/>
        <family val="0"/>
      </rPr>
      <t>-es konténerbe</t>
    </r>
  </si>
  <si>
    <t>Meglévő építmények bontása</t>
  </si>
  <si>
    <t>12-004-3.1</t>
  </si>
  <si>
    <t>készlet</t>
  </si>
  <si>
    <t>Ideiglenes vízellátás kiépítése, ideiglenes vízóra felszerelése, vízhasználat költsége</t>
  </si>
  <si>
    <t>12-005-8.1</t>
  </si>
  <si>
    <t>Felvonulási csatlakozóhely főkapcsolóval világítási és erőátviteli mérőhely részére , kivitelezési elektromos energia fogyasztás költsége</t>
  </si>
  <si>
    <t>12-006-2.2</t>
  </si>
  <si>
    <t>Hirdetőtábla, a 191/2009(IX.15) Korm. rendelet (lásd II. fejezet 5.§ 6. pont) szerinti tartalommal, alapozással,  fém oszlopok, fémlemez táblákkal</t>
  </si>
  <si>
    <t>12-006-12.2-0190310</t>
  </si>
  <si>
    <t>m2</t>
  </si>
  <si>
    <t>Munkaterület lehatárolása 1,8-2,0 m magassággal, Porvédőfal merevítő szerkezettel, zsaluzódeszkával és műanyag fóliával Kertészeti fólia, 0,10 mm Zsaluzódeszka, 3-6,50 m hosszú, 24 mm vastag, építő minőség, széles, keskeny</t>
  </si>
  <si>
    <t>12-011-1.1-0025001</t>
  </si>
  <si>
    <t>Mobil WC bérleti díj elszámolása, szállítással, heti karbantartással Mobil W.C. bérleti díj/hó</t>
  </si>
  <si>
    <t>12-012-1.1.1-0025002</t>
  </si>
  <si>
    <t>12-012-1.2.2-0025006</t>
  </si>
  <si>
    <r>
      <t>Konténer bérleti díj elszámolása, raktár konténer, 10,00 m</t>
    </r>
    <r>
      <rPr>
        <vertAlign val="superscript"/>
        <sz val="10"/>
        <color indexed="8"/>
        <rFont val="Times New Roman CE"/>
        <family val="0"/>
      </rPr>
      <t>2</t>
    </r>
    <r>
      <rPr>
        <sz val="10"/>
        <color indexed="8"/>
        <rFont val="Times New Roman CE"/>
        <family val="0"/>
      </rPr>
      <t xml:space="preserve"> alapterületig Raktár konténer, 10,00 m</t>
    </r>
    <r>
      <rPr>
        <vertAlign val="superscript"/>
        <sz val="10"/>
        <color indexed="8"/>
        <rFont val="Times New Roman CE"/>
        <family val="0"/>
      </rPr>
      <t>2</t>
    </r>
    <r>
      <rPr>
        <sz val="10"/>
        <color indexed="8"/>
        <rFont val="Times New Roman CE"/>
        <family val="0"/>
      </rPr>
      <t>-ig, , bérleti díj a kivitelezés időtartamára</t>
    </r>
  </si>
  <si>
    <r>
      <t>Konténer bérleti díj elszámolása, iroda konténer 10,01-20,00 m</t>
    </r>
    <r>
      <rPr>
        <vertAlign val="superscript"/>
        <sz val="10"/>
        <color indexed="8"/>
        <rFont val="Times New Roman CE"/>
        <family val="0"/>
      </rPr>
      <t>2</t>
    </r>
    <r>
      <rPr>
        <sz val="10"/>
        <color indexed="8"/>
        <rFont val="Times New Roman CE"/>
        <family val="0"/>
      </rPr>
      <t xml:space="preserve"> alapterület között Iroda konténer, 10,01 - 20,00 m</t>
    </r>
    <r>
      <rPr>
        <vertAlign val="superscript"/>
        <sz val="10"/>
        <color indexed="8"/>
        <rFont val="Times New Roman CE"/>
        <family val="0"/>
      </rPr>
      <t>2</t>
    </r>
    <r>
      <rPr>
        <sz val="10"/>
        <color indexed="8"/>
        <rFont val="Times New Roman CE"/>
        <family val="0"/>
      </rPr>
      <t xml:space="preserve"> között, bérleti díj a kivitelezés időtartamára</t>
    </r>
  </si>
  <si>
    <t>Felvonulási létesítmények</t>
  </si>
  <si>
    <t>15-012-6.2</t>
  </si>
  <si>
    <t>alkalmazástechnikai kézikönyv szerint, 6,01-12,00 m munkapadló magasság között</t>
  </si>
  <si>
    <t>15-012-10.1</t>
  </si>
  <si>
    <t>Homlokzati csőállvány állítása állványcsőből, tetősíkon kívül épített, szomszéd épület padlásfödémére állított mint munkaállvány, szintenkénti pallóterítéssel, korláttal, lábdeszkával, kétlábas, konzolos, a szükséges csőkiváltásokkal, 0,60-0,90 m</t>
  </si>
  <si>
    <t>15-012-31.1.3-0023003</t>
  </si>
  <si>
    <t>térállvány, 2,00 kN/m2 terhelhetőséggel, 12,00 m munkapadló magasságig</t>
  </si>
  <si>
    <r>
      <t>Homlokzati csőállvány állítása állványcsőből mint munkaállvány, szintenkénti pallóterítéssel, korláttal, lábdeszkával, kétlábas, 0,60-0,90 m 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t>
    </r>
  </si>
  <si>
    <r>
      <t>padlószélességgel, munkapadló távolság 2,00 m, 2,00 kN/m</t>
    </r>
    <r>
      <rPr>
        <vertAlign val="superscript"/>
        <sz val="10"/>
        <color indexed="8"/>
        <rFont val="Times New Roman CE"/>
        <family val="0"/>
      </rPr>
      <t>2</t>
    </r>
    <r>
      <rPr>
        <sz val="10"/>
        <color indexed="8"/>
        <rFont val="Times New Roman CE"/>
        <family val="0"/>
      </rPr>
      <t xml:space="preserve"> terhelhetőséggel, állványépítés MSZ és alkalmazástechnikai kézikönyv szerint, 24,00 m munkapadló magasságig</t>
    </r>
  </si>
  <si>
    <r>
      <t>Térállvány készítése keretes állványszerkezetből mint munka- vagy védőállvány, pallóterítéssel, korláttal, lábdeszkával, állványépítés MSZ és alkalmazástechnikai kézikönyv szerint, 2,00 kN/m</t>
    </r>
    <r>
      <rPr>
        <vertAlign val="superscript"/>
        <sz val="10"/>
        <color indexed="8"/>
        <rFont val="Times New Roman CE"/>
        <family val="0"/>
      </rPr>
      <t>2</t>
    </r>
    <r>
      <rPr>
        <sz val="10"/>
        <color indexed="8"/>
        <rFont val="Times New Roman CE"/>
        <family val="0"/>
      </rPr>
      <t xml:space="preserve"> terhelhetőséggel, 10,00 m munkapadló magasságig KRAUSE Stabilo</t>
    </r>
  </si>
  <si>
    <t>Zsaluzás és állványozás</t>
  </si>
  <si>
    <t>19-010-1.11.1.1</t>
  </si>
  <si>
    <t>Általános teendők megvalósulás szakaszában, ellenőrző mérések, épületek műszeres kitűzése</t>
  </si>
  <si>
    <t>19-010-1.11.1.4</t>
  </si>
  <si>
    <t>Általános teendők megvalósulás szakaszában, ellenőrző mérések, tervezői műszaki vezetés a kivitelezés helyszínén</t>
  </si>
  <si>
    <t>19-010-1.11.3</t>
  </si>
  <si>
    <t>Általános teendők megvalósulás szakaszában, Épület őrzése kivitelezés alatt</t>
  </si>
  <si>
    <t>19-010-1.21.2</t>
  </si>
  <si>
    <t>Általános teendők befejezés szakaszában, megvalósulási tervdokumentáció elkészítése</t>
  </si>
  <si>
    <t>19-090-1</t>
  </si>
  <si>
    <t>Építmények átadás előtti utolsó takarítása (pipere)</t>
  </si>
  <si>
    <t>Költségtérítések</t>
  </si>
  <si>
    <t>21-001-1.1.2</t>
  </si>
  <si>
    <t>Egyes fák kitermelése tuskóirtással, épület helyén, legallyazással és darabolással, kézi szerszámokkal, I-II. oszt. talajban, törzsátmérő: 21-40 cm között</t>
  </si>
  <si>
    <t>21-001-6.2</t>
  </si>
  <si>
    <t>10 m2</t>
  </si>
  <si>
    <t>Bozót- és cserjeirtás, tövek átmérője 4,1-10,0 cm</t>
  </si>
  <si>
    <t>21-002-1.2</t>
  </si>
  <si>
    <t>Humuszos termőréteg, termőföld leszedése, terítése gépi erővel, 18%-os terephajlásig, bármilyen talajban, szállítással, 50,1-200,0 m között</t>
  </si>
  <si>
    <t>21-003-7.1.2.1</t>
  </si>
  <si>
    <t>21-004-2.1.1</t>
  </si>
  <si>
    <t>Földmű vízszintes felületének rendezése a felesleges föld elterítésével, tömörítés nélkül, gépi erővel, kiegészítő kézi munkával, 16%-os terephajlásig, 20 cm vastagságban, talajosztály: I-IV.</t>
  </si>
  <si>
    <t>21-004-5.1.1.1</t>
  </si>
  <si>
    <t>Tükörkészítés cölöpalapozási munkákhoz kapcsolódóan,  tömörítés nélkül, sík felületen,  gépi erővel, kiegészítő kézi munkával talajosztály: I-IV.</t>
  </si>
  <si>
    <t>21-011-1.2.1</t>
  </si>
  <si>
    <t>Fejtett föld felrakása szállítóeszközre, géppel, elszállítása lerakóhelyre 5 km-es távolságon belül, talajosztály I-IV.</t>
  </si>
  <si>
    <t>21-011-7.2-0120015</t>
  </si>
  <si>
    <t>Művésztelepen lévő ásott kút feltöltése,  kézi döngöléssel, osztályozatlan kavicsból Nyers homokos kavics, NHK 0/63 Q-TT, Nyékládháza</t>
  </si>
  <si>
    <r>
      <t>Munkagödör földkiemelése liftek helyén bármely konzisztenciájú, I-IV. oszt. talajban, gépi erővel, kiegészítő kézi munkával, alapterület: 10,01-50,0 m</t>
    </r>
    <r>
      <rPr>
        <vertAlign val="superscript"/>
        <sz val="10"/>
        <color indexed="8"/>
        <rFont val="Times New Roman CE"/>
        <family val="0"/>
      </rPr>
      <t>2</t>
    </r>
    <r>
      <rPr>
        <sz val="10"/>
        <color indexed="8"/>
        <rFont val="Times New Roman CE"/>
        <family val="0"/>
      </rPr>
      <t xml:space="preserve"> között, 5,5 m mélységig</t>
    </r>
  </si>
  <si>
    <t>Irtás, föld- és sziklamunka</t>
  </si>
  <si>
    <t>31-030-1.3.1.2-0483800</t>
  </si>
  <si>
    <t>lejtésben (2%) szélek mentén és max. 12,0 m2-ként 1 cm vtg. dilatációs csíkkal dilatálva</t>
  </si>
  <si>
    <t>31-030-1.3.1.2-0483801</t>
  </si>
  <si>
    <t>31-030-3.1</t>
  </si>
  <si>
    <t>Beton aljzat felületképzéséért többletidő, szigetelés aljzata, úsztatott aljzat, simított érdes felület képzése, fasimítóval</t>
  </si>
  <si>
    <t>31-030-11.1.1.1-0121410</t>
  </si>
  <si>
    <t>Beton aljzat készítése helyszínen kevert betonból, úsztatott aljzat, kézi továbbítással és bedolgozással, léccel lehúzva, kavicsbetonból, C 8/10 - C 16/20 kissé képlékeny konzisztenciájú betonból, 6 cm vastagságig C16/20 - X0b(H) kissé képlékeny</t>
  </si>
  <si>
    <t>31-030-11.1.1.2-0121410</t>
  </si>
  <si>
    <t>Beton aljzat készítése 0,5 %-os lejtésben IV. em. gépészeti térben,  helyszínen kevert betonból, kézi továbbítással és bedolgozással, merev aljzatra, tartószerkezetre léccel lehúzva, kavicsbetonból, C 8/10 - C 16/20 kissé képlékeny konzisztenciájú</t>
  </si>
  <si>
    <t>31-032-4.1.2.1-0212502</t>
  </si>
  <si>
    <t>Úsztatott esztrich (hő- vagy hangszigetelésen) emeleti vizes helységekben, padlóösszefolyók felé 1 %-os lejtéssel kialakítva, kézi feldolgozással, cementbázisú esztrichből C20 szilárdsági osztálynak megfelelően, 4 - 6 cm vastagságban LB-Knauf Estrich</t>
  </si>
  <si>
    <t>ZE20 cementesztrich, gyárilag előkevert szárazhabarcs, Cikkszám: K00619621</t>
  </si>
  <si>
    <r>
      <t>2,0-8,0 cm lejtést képző könnyűbeton  készítése, erkélyeken, 10 cm átlagos vastagság felett, testsűrűség 1000 kg/m</t>
    </r>
    <r>
      <rPr>
        <vertAlign val="superscript"/>
        <sz val="10"/>
        <color indexed="8"/>
        <rFont val="Times New Roman CE"/>
        <family val="0"/>
      </rPr>
      <t>3</t>
    </r>
    <r>
      <rPr>
        <sz val="10"/>
        <color indexed="8"/>
        <rFont val="Times New Roman CE"/>
        <family val="0"/>
      </rPr>
      <t xml:space="preserve"> alatt, polisztirolgyöngy betonnal,  AUSTROTHERM AT-KA könnyűbeton adalékanyag (ÉME A-879/98) felületkezelt expandált polisztirol gyöngy.</t>
    </r>
  </si>
  <si>
    <r>
      <t>5,0-15,0 cm lejtést képző könnyűbeton  készítése lapostetőn, 10 cm átlagos vastagság felett, testsűrűség 1000 kg/m</t>
    </r>
    <r>
      <rPr>
        <vertAlign val="superscript"/>
        <sz val="10"/>
        <color indexed="8"/>
        <rFont val="Times New Roman CE"/>
        <family val="0"/>
      </rPr>
      <t>3</t>
    </r>
    <r>
      <rPr>
        <sz val="10"/>
        <color indexed="8"/>
        <rFont val="Times New Roman CE"/>
        <family val="0"/>
      </rPr>
      <t xml:space="preserve"> alatt, polisztirolgyöngy betonnal,  AUSTROTHERM AT-KA könnyűbeton adalékanyag (ÉME A-879/98) felületkezelt expandált polisztirol gyöngy.</t>
    </r>
  </si>
  <si>
    <r>
      <t>kavicsbeton keverék CEM 42,5 pc. D</t>
    </r>
    <r>
      <rPr>
        <vertAlign val="subscript"/>
        <sz val="10"/>
        <color indexed="8"/>
        <rFont val="Times New Roman CE"/>
        <family val="0"/>
      </rPr>
      <t>max</t>
    </r>
    <r>
      <rPr>
        <sz val="10"/>
        <color indexed="8"/>
        <rFont val="Times New Roman CE"/>
        <family val="0"/>
      </rPr>
      <t xml:space="preserve"> = 24 mm, m = 6,8 finomsági modulussal</t>
    </r>
  </si>
  <si>
    <r>
      <t>betonból, 6 cm vastagság felett C16/20 - X0b(H) kissé képlékeny kavicsbeton keverék CEM 42,5 pc. D</t>
    </r>
    <r>
      <rPr>
        <vertAlign val="subscript"/>
        <sz val="10"/>
        <color indexed="8"/>
        <rFont val="Times New Roman CE"/>
        <family val="0"/>
      </rPr>
      <t>max</t>
    </r>
    <r>
      <rPr>
        <sz val="10"/>
        <color indexed="8"/>
        <rFont val="Times New Roman CE"/>
        <family val="0"/>
      </rPr>
      <t xml:space="preserve"> = 24 mm, m = 6,8 finomsági modulussal</t>
    </r>
  </si>
  <si>
    <t>Helyszíni beton és vasbeton munka</t>
  </si>
  <si>
    <t>32-002-3.1.2-0110603</t>
  </si>
  <si>
    <t>Köpenyelemes, helyszíni betonozású nyílásáthidaló zsaluzat elhelyezése, szélfogóban, tartószerkezetre, falazat szélességű áthidaló elemekből vagy több elem  egymás mellé sorolásával, a teherhordó falváll előkészítésével,  az áthidaló elemek ideiglenes</t>
  </si>
  <si>
    <t>alátámasztásával,  kiegészítő hőszigetelés elhelyezése nélkül, egy vagy több elemből sorolva, pórusbeton nyílásáthidaló zsaluelem YTONG "U" zsaluelem, Pu 20/30 jelű, 600x200x300 mm méretű elemekből, ragasztott</t>
  </si>
  <si>
    <t>32-006-2.1-0112185</t>
  </si>
  <si>
    <t>Erkély, terasz  oszlopoknál látszóbeton minőségű, előregyártott szálerősített beton kéregburkolat,  Üzemben előre gyártott, szerelt, átszellőztetett, színezett, látszóbeton oszlop burkolat: Giacotti, fa kéreg mintázatú, Khaki színű, 150-170/40/2 cm</t>
  </si>
  <si>
    <t>félkör szelvényekből összeépített, HEA 200 acél tartószerkezetre, ALLFACE fém vázszerkezetre szerelt, hátsó felületén acél kapcsokra akasztott, oszlop burkolat. d=56 cm átmérővel</t>
  </si>
  <si>
    <t>Előregyártott épületszerkezeti elem elhelyezése és szerelése</t>
  </si>
  <si>
    <t>33-001-1.1.2.4.1.1.1-0127455</t>
  </si>
  <si>
    <t>Teherhordó és kitöltő falazat készítése, égetett agyag-kerámia termékekből, nútféderes elemekből, 380 mm falvastagságban, 380x250x238 vagy 375×250×238 mm-es méretű kézi falazóblokkból, falazó, cementes mészhabarcsba falazva POROTHERM 38 N+F nútféderes</t>
  </si>
  <si>
    <t>kézi falazóblokk, 380x250x238 mm, M 1 (Hf10-mc) falazó, cementes mészhabarcs</t>
  </si>
  <si>
    <t>33-001-1.2.1.2.1.1.1-0110245</t>
  </si>
  <si>
    <t>Attika falazat készítése szélfogó felett (1 sor), pórusbeton termékekből, normál elemekből, 250 mm falvastagságban, 600x200x250 mm-es méretű kézi falazóelemből (fugavastagság 10 mm), falazó, cementes mészhabarcsba falazva YTONG Classic P2-0,5 GT jelű,</t>
  </si>
  <si>
    <t>600x200x250 mm méretű elemekből, M 1 (Hf10-mc) falazó, cementes mészhabarcs</t>
  </si>
  <si>
    <t>33-001-1.2.1.4.1.1.1-0110336</t>
  </si>
  <si>
    <t>Teherhordó és kitöltő falazat készítése, szélfogó felett (1 sor), pórusbeton termékekből, normál elemekből, 380 mm falvastagságban, 600x200x375 mm-es vagy 500x200x375 mm-es méretű kézi falazóelemből (fugavastagság 10 mm), falazó, cementes mészhabarcsba</t>
  </si>
  <si>
    <t>falazva YTONG Lambda P2-0,35 GT jelű, 600x200x375 mm méretű elemekből, M 1 (Hf10-mc) falazó, cementes mészhabarcs</t>
  </si>
  <si>
    <t>33-001-1.3.1.1.1.1-0200100</t>
  </si>
  <si>
    <t>Attika falazat készítése,zsaluzóelem termékekből, 150 mm falvastagságban, 150x500x250 mm-es méretű beton zsaluzóelemből, kitöltő betonnal, betonacél beépítéssel ZS 15-ös zsaluzóelem, 150/500/250 mm, C12/15-16/kissé képlékeny kavicsbeton, B 38.24:6 mm</t>
  </si>
  <si>
    <t>átmérőjű betonacél</t>
  </si>
  <si>
    <t>33-007-1.2.1.1-0110651</t>
  </si>
  <si>
    <t>Koszorúelem elhelyezése, pórusbeton termékekből, függőleges felületen, födémperemeken (rögzítés külön tételben kiírva), 100 és 125 mm vastagságban YTONG koszorúelem, Pke-100 (50+50) jelű, 600x200x100 mm méretű elemekből, hőszigetelő falazóhabarccsal</t>
  </si>
  <si>
    <t>33-001-1.1.2.5.1.2.2-0127571</t>
  </si>
  <si>
    <t>Teherhordó és kitöltő falazat készítése, égetett agyag-kerámia termékekből, nútféderes elemekből, 440 vagy 435 mm falvastagságban, 440x240x240 vagy 440x250x238 vagy 435×250×238 mm-es méretű kézi falazóblokkból, falazó, meszes cementhabarcsba falazva</t>
  </si>
  <si>
    <t>POROTHERM 44 K kézi falazóblokk, 440x250x238 mm, M 2,5 (Hf30-cm) falazó, meszes cementhabarcs</t>
  </si>
  <si>
    <t>Falazás és egyéb kőművesmunka</t>
  </si>
  <si>
    <t>34-002-5.2.3-0113521</t>
  </si>
  <si>
    <t>Külső térlefedés hőszigetelt szendvicspanel elemekkel, látszó csavaros rögzítéssel, kőzetgyapotos szigeteléssel, 150 mm vastagságban KINGSPAN KS 1000 FF 100/0,6/0,5 tetőpanel horganyzott+25/20 µm polyester bevonat, standard színben</t>
  </si>
  <si>
    <t>34-002-36.1.1-0113407</t>
  </si>
  <si>
    <t>Külső térlefedés komplett csomópontokkal, oromzat csomópontok elkészítése hőszigetelt szenvicspanel elemekhez KINGSPAN 131 K komplett csomópont</t>
  </si>
  <si>
    <t>34-002-36.1.1-0113421</t>
  </si>
  <si>
    <t>Külső térlefedés komplett csomópontokkal, FÉLNYEREGTŐ,  hőszigetelt szenvicspanel elemekhez KINGSPAN komplett félnyeregtető csomópont</t>
  </si>
  <si>
    <t>34-002-36.1.1-0113424</t>
  </si>
  <si>
    <t>Külső térlefedés komplett csomópontokkal, eresz csomópontok elkészítése hőszigetelt szenvicspanel elemekhez</t>
  </si>
  <si>
    <t>34-003-21.2.7-0113605</t>
  </si>
  <si>
    <t xml:space="preserve">Gépészeti helyiség szendvicspanel fal, Külső térelhatárolás hőszigetelt szendvicspanel elemekkel, látszó csavaros rögzítéssel, kőzetgyapot szigeteléssel, 150 mm vastagságban KINGSPAN KS 1150 FR 150/0,6/0,5 falpanel horganyzott+25/20 µm polyester bevonat, </t>
  </si>
  <si>
    <t>standard színben</t>
  </si>
  <si>
    <t>34-003-35.1.2-0113647</t>
  </si>
  <si>
    <t>Fal- és álmennyezeti elemek külső szegése, hajlított lemezprofillal,  szögletes, rejtett vagy látszó rögzítésű, kit. szél : 30 cm</t>
  </si>
  <si>
    <t>Külső térlefedéstt csomópontok, KINGSPAN tetőáttörés mandzsetta, STANDARD MF 5 , 102-178 mm</t>
  </si>
  <si>
    <t>Fém- és könnyű épületszerkezet szerelése</t>
  </si>
  <si>
    <t>35-004-1.1</t>
  </si>
  <si>
    <t>Deszkázás korcolt lemezfedés és fa burkolat alá,  egy oldalon gyalult deszka burkolat</t>
  </si>
  <si>
    <t>35-005-1.1.2-0211005</t>
  </si>
  <si>
    <t>Vízálló, műgyantával stabilizált faforgácslap (OSB) elhelyezése vágott (nútolatlan) kivitelben,  oromfalak tetején, fallefedés aljzata, Vízálló faforgácslap (OSB), 2500x1250x15 mm méretű, 1 m-ként ék alakú párnafákra csavarozva, 5 %-os befelé lejtéssel</t>
  </si>
  <si>
    <t>35-005-1.1.3-0211007</t>
  </si>
  <si>
    <t>Alátét készítése burkolat részére előtetők alján,  nyugati előtető belső oldalán, 2,0 cm vtg. kültéri rétegelt fa lemez burkolat</t>
  </si>
  <si>
    <t>35-021-1-0211271</t>
  </si>
  <si>
    <t>Faanyag lángmentesítése mázolási technológiával felhordott anyaggal, egyszeri bevonat KEMIKÁL TETOL FB égéskésleltető, gomba- és rovarkárosítás elleni, faanyagvédő szer, zöld</t>
  </si>
  <si>
    <t>Ácsmunka</t>
  </si>
  <si>
    <t>36-003-1.1.1.1.1-0411036</t>
  </si>
  <si>
    <t>Oldalfalvakolat készítése, kézi felhordással, zsákos kiszerelésű szárazhabarcsból, sima, normál mész-cement vakolat, 1,5 cm vastagságban weber 141 KPS kézi alapvakolat finom, max.szemcse 1,0 mm, Kód: 141k</t>
  </si>
  <si>
    <t>36-006-3.1.1.1-0411007</t>
  </si>
  <si>
    <t>Hőszigetelő alapvakolatok simított felülettel; külső falfelületen, hőszigetelő vakolat készítése oldalfalon, zsákos kiszerelésű vakolattal, kézi felhordással, 2 cm vastagságban weber 8601 terralit hőszigetelő alapvakolat (kézi), Kód: 8601</t>
  </si>
  <si>
    <t>Vakolás és rabicolás</t>
  </si>
  <si>
    <t>39-003-1.2.1.5.1-0120012</t>
  </si>
  <si>
    <t>mm vtg. gipszkarton borítással RIGIPS normál építőlemez RB 12,5 mm, függesztő huzallal</t>
  </si>
  <si>
    <t>39-003-1.2.1.6.1-0120021</t>
  </si>
  <si>
    <t>12,5 mm vtg. gipszkarton borítással RIGIPS impregnált építőlemez RBI 12,5 mm, függesztő huzallal</t>
  </si>
  <si>
    <t>39-003-11.1.1-0210200</t>
  </si>
  <si>
    <t>Álmennyezeti tér függőleges lezárása, fém vázszerkezeten,  csavarfejek és illesztések alapglettelve (Q2 minőségben), 1 rtg. normál gipszkarton borítással RIGIPS normál építőlemez RB 12,5 mm,  CD profilvázra szerelve,</t>
  </si>
  <si>
    <t>39-003-21.7.1.3</t>
  </si>
  <si>
    <t>Kiegészítő és mellékmunkák, felár kerek nyílás kialakítására elektromos lámpa, szerelvények részére, ásványi vagy gipsz álmennyezetben, átmérőtől függően Ø 201-300 mm között</t>
  </si>
  <si>
    <t>39-003-21.8.3</t>
  </si>
  <si>
    <t>39-004-1.1.1.1-0211289</t>
  </si>
  <si>
    <t>Látszóbordás függesztett álmennyezet szerelése, L falszegéllyel, 15 mm talpszélességű fő és kereszt tartószerkezettel, ásványi anyagú betételemek elhelyezésével, 60x60 cm-es raszterben Rigips sík elemes álmennyezet, monolitikus gipszkarton lapokból</t>
  </si>
  <si>
    <t>épített homogén álmennyezet festve, vasbeton födémszerkezettől függesztve kétirányú fém váz szerkezettel, fehér színben.</t>
  </si>
  <si>
    <t>39-005-1-0120012</t>
  </si>
  <si>
    <t>Szárazvakolat készítése, gipszkartonlapból,  maximális magasság 3,0 m (lapok toldása nem javasolt) RIGIPS normál építőlemez RB 12,5 mm gipszkartonból, Rifix ragasztóval</t>
  </si>
  <si>
    <t>39-005-1-0120021</t>
  </si>
  <si>
    <t>Szárazvakolat készítése mennyezeten, vizes helységekben, gipszkartonlapból,  maximális magasság 3,0 m (lapok toldása nem javasolt) RIGIPS impregnált építőlemez RBI 12,5 mm  gipszkartonból, Rifix ragasztóval</t>
  </si>
  <si>
    <t>39-001-2.1.2-0210200</t>
  </si>
  <si>
    <t>Ajtónyílás kialakítása 2 mm vtg. UA 75 bordával, ajtótok beállítás nélkül. Belmagasság: 3 m</t>
  </si>
  <si>
    <t>39-001-2.1.2-0210201</t>
  </si>
  <si>
    <t>Ajtónyílás kialakítása 2 mm vtg. UA 75 bordával, ajtótok beállítás nélkül. Belmagasság: 4,2 m</t>
  </si>
  <si>
    <t>39-003-2.1.1.1.1-0210200</t>
  </si>
  <si>
    <t>Szerelt álmennyezet földszinten, Lobby, konferencia terem, foyer, étterem, konferencia előtér álmennyezete: Ecophon Solo Baffle akusztikus álmennyezet, vasbeton födémtől függesztve, hullámos alsó felülettel, 40/180/4 és 40/120/4 cm-es elemekből 25 cm-es</t>
  </si>
  <si>
    <t>tengelytáv osztással, RAL: 7044 Silk Grey színben.  Épületgépészeti berendezések alatt tömbösített egységekben összeépítve, karbantartáshoz leemelhetően kialakítva</t>
  </si>
  <si>
    <t>39-003-2.1.1.1.1-0210201</t>
  </si>
  <si>
    <t>Szerelt álmennyezet emeleti szinteken, Ecophon Solo Baffle akusztikus álmennyezet, vasbeton födémtől függesztve, hullámos alsó felülettel, 20/150/4 25 cm-es tengelytáv osztással, RAL: 7044 Silk Grey színben</t>
  </si>
  <si>
    <t>39-005-3.2.1-0120031</t>
  </si>
  <si>
    <t xml:space="preserve">Falburkolat készítése állítható kengyellel CD 60/27 profillal, 5,5 cm vtg., 90 cm-es CD bordatávolsággal, bordák között kitöltő szigeteléssel, 2 rétegű gipszkarton borítással, kengyel távolság 3 cm  RIGIPS 2 rtg.  RB 12,5 gipszkarton borítással, </t>
  </si>
  <si>
    <t>profilváz között 3,0 cm Isover Akusto hőszigetelés 11 kg/m3 F1.1</t>
  </si>
  <si>
    <t xml:space="preserve">Falburkolat készítése állítható kengyellel CD 60/27 profillal, 7,5 cm vtg., 90 cm-es CD bordatávolsággal, bordák között kitöltő szigeteléssel, 2 rétegű gipszkarton borítással, kengyel távolság 3 cm  RIGIPS 2 rtg.  RB 12,5 gipszkarton borítással, </t>
  </si>
  <si>
    <t>profilváz között 5,0 cm Isover Akusto hőszigetelés 11 kg/m3 F1.2</t>
  </si>
  <si>
    <t>39-005-2.2.3-0120031</t>
  </si>
  <si>
    <t>Szabadon álló előtétfal készítése,12,5 cm vtg üveggyapot szigetelőanyag kitöltéssel, 2 rtg. gipszkarton borítással, 100 mm széles profilvázra szerelve,  RIGIPS 2 rtg. RB 12,5 gipszkarton + közte 50 mm Isover Akusto hőszigetelés min 11 kg/m3 F 1.3</t>
  </si>
  <si>
    <t>39-005-2.2.2-0120031</t>
  </si>
  <si>
    <t>Szabadon álló előtétfal készítése, 10,0 cm vtg., üveggyapot szigetelőanyag kitöltéssel, 2 rtg. gipszkarton borítással, 75 mm széles profilvázra szerelve RIGIPS 2 rtg. RB 12,5 + RBI 12,5 gipszkarton + 5,0 cm Isover Akusto hőszigetelés 11 kg/m3 F 1.4</t>
  </si>
  <si>
    <t>39-005-2.2.1-0120031</t>
  </si>
  <si>
    <t>Szabadon álló előtétfal készítése, 7,5 cm vtg,  üveggyapot szigetelőanyag kitöltéssel, 2 rtg. gipszkarton borítással, 50 mm széles profilvázra szerelve RIGIPS 2 rtg. RBI gipszkarton + profilváz között 5,0 cm Isover Akusto hőszigetelés 11 kg/m3 F 1.5</t>
  </si>
  <si>
    <t>Szabadon álló előtétfal készítése, 7,5 cm vtg,  üveggyapot szigetelőanyag kitöltéssel, 2 rtg. gipszkarton borítással, 50 mm széles profilvázra szerelve RIGIPS 2 rtg. RB 12,5 + RF 12,5 gipszkarton + profilváz között 5,0 cm Isover Akusto hőszigetelés 11</t>
  </si>
  <si>
    <t>kg/m3 F 1.6</t>
  </si>
  <si>
    <t>39-001-53.2.1-0120031</t>
  </si>
  <si>
    <t>CW fém vázszerkezetre szerelt válaszfal, 10,0 cm vtg,  2 x 2 rtg. 12,5 mm vtg. gipszkarton borítással, hőszigeteléssel, csavarfejek és illesztések glettelve (Q1), egyszeres, sűrített, (40 vagy 41,7 cm bordatávolság) CW 50-06 mm vtg. tartóvázzal RIGIPS</t>
  </si>
  <si>
    <t>2x2 RB 12,5 gipszkarton, 50 mm Isover Akusto hőszigetelés min 11 kg/m3 F2.1</t>
  </si>
  <si>
    <t>39-001-51.1.1-0120031</t>
  </si>
  <si>
    <t>CW fém vázszerkezetre szerelt válaszfal, 10,0 cm vtg, 2X2 réteg 12,5 mm vtg. gipszkarton borítással, hőszigeteléssel, csavarfejek és illesztések glettelve (Q1), egyszeres, CW 50-06 mm vtg. tartóvázzal RIGIPS építőlemez - (RB 12,5 + RBI 12,5) 12,5</t>
  </si>
  <si>
    <t>gipszkarton, (RBI vizeshelyiség felöl)  50 mm Isover Akusto hőszigetelés min 11 kg/m3, F 2.2</t>
  </si>
  <si>
    <t>39-001-29.1.1-0120021</t>
  </si>
  <si>
    <t>CW fém vázszerkezetre szerelt válaszfal, 10,0 cm vtg., hőszigeteléssel, csavarfejek és illesztések glettelve (Q2), egyszeres, CW 50-06 mm vtg. tartóvázzal Rigips- 2(RB+RF) 12,5 gipszkarton, 50 mm Isover Akusto hőszigetelés min 11 kg/m3 F 2.3</t>
  </si>
  <si>
    <t>39-001-53.1.2-0120031</t>
  </si>
  <si>
    <t xml:space="preserve">CW fém vázszerkezetre szerelt válaszfal,12,5 cm vtg  2 x 2 rtg. 12,5 mm vtg. gipszkarton borítással, hőszigeteléssel, csavarfejek és illesztések glettelve (Q1), egyszeres, CW 75-06 mm vtg. tartóvázzal RIGIPS - (RB 12,5 + RF 12,5), 12,5 gipszkarton, közte </t>
  </si>
  <si>
    <t>75 mm Isover Akusto hőszigetelés min 11 kg/m3 F 2.4</t>
  </si>
  <si>
    <t xml:space="preserve">CW fém vázszerkezetre szerelt válaszfal, 12,5 cm vtg,  2 x 2 rtg. 12,5 mm vtg. gipszkarton borítással, hőszigeteléssel, csavarfejek és illesztések glettelve (Q1), egyszeres, CW 75-06 mm vtg. tartóvázzal RIGIPS - (RB+RF) + (RB+RFI) 12,5 gipszkarton, közte </t>
  </si>
  <si>
    <t>75 mm Isover Akusto hőszigetelés min 11 kg/m3 F 2.5</t>
  </si>
  <si>
    <t>39-001-29.1.2-0120021</t>
  </si>
  <si>
    <t>CW fém vázszerkezetre szerelt válaszfal 12,5 cm vastagságban,  12,5 mm vtg. gipszkarton borítással, hőszigeteléssel, csavarfejek és illesztések glettelve (Q2), egyszeres, CW 75-06 mm vtg. tartóvázzal RIGIPS- 2(RB+RBI)  12,5 mm, közte 75 mm Isover Akusto</t>
  </si>
  <si>
    <t>hőszigetelés min 11 kg/m3, F 2.6</t>
  </si>
  <si>
    <t xml:space="preserve">CW fém vázszerkezetre szerelt válaszfal  készítése, 15,0 cm vtg, üveggyapot szigetelőanyag kitöltéssel, 2 rtg. gipszkarton borítással, 100 mm széles profilvázra szerelve RIGIPS 2 (RB 12,5 + RF 12,5), profilváz között 10,0 cm Isover Akusto hőszigetelés 11 </t>
  </si>
  <si>
    <t>kg/m3 F 2.7</t>
  </si>
  <si>
    <t xml:space="preserve">CW fém vázszerkezetre szerelt válaszfal készítése, 15,0 cm vtg, üveggyapot szigetelőanyag kitöltéssel, 2 rtg. gipszkarton borítással, 100 mm széles profilvázra szerelve RIGIPS 2 (RB 12,5 + RFI 12,5), profilváz között 10,0 cm Isover Akusto hőszigetelés 11 </t>
  </si>
  <si>
    <t>39-005-6.1.1.1.1-0120012</t>
  </si>
  <si>
    <t>gipszkarton aknafal építése, 2x1 réteg gipszkartonnal, üveggyapot kitöltő szigeteléssel, 1 rétegű kitöltő szigeteléssel, összeforgatott 2CW50 profilváz, RIGIPS 2 RFI 12,5, szerkezeti vastagság 75 mm, kitöltő szigetelés 5 cm vtg. Isover Akusto F 3.1</t>
  </si>
  <si>
    <t>39-005-6.1.1.1.3-2120012</t>
  </si>
  <si>
    <t>Gipszkarton aknafal építése, 2x2 réteg gipszkartonnal, üveggyapot kitöltő szigeteléssel, 1 rétegű kitöltő szigeteléssel, összeforgatott 2CW100 profilváz, RIGIPS 2x2 RFI 12,5, szerkezeti vastagság 100 mm, kitöltő szigetelés 5 cm vtg. Isover Akusto F 3.2</t>
  </si>
  <si>
    <t>39-005-6.1.2.2.3-1120012</t>
  </si>
  <si>
    <t xml:space="preserve">Dupla profilvázzal készülő szerkezetek, 20,0 cm vtg gipszkarton válaszfal építése, 2x2 réteg gipszkartonnal, profilok méterenkénti összekapcsolásával, 2 rétegű kitöltő szigeteléssel, 100 mm széles profilok kettőzése esetén 2x(RIGIPS RB 12,5 + RBI 12,5);  </t>
  </si>
  <si>
    <t>kitöltő szigetelés 2x5 cm vtg. Isover Akusto F 4.1</t>
  </si>
  <si>
    <t xml:space="preserve">Dupla profilvázzal készülő szerkezetek, 25,0 cm vtg gipszkarton válaszfal építése, 2x2 réteg gipszkartonnal, profilok méterenkénti összekapcsolásával, 2 rétegű kitöltő szigeteléssel, 100 mm széles profilok kettőzése esetén 2x(RIGIPS RB 12,5 + RBI 12,5);  </t>
  </si>
  <si>
    <t>kitöltő szigetelés 2x5 cm vtg. Isover Akusto F 4.2</t>
  </si>
  <si>
    <t>39-005-6.3.1.2.1-0120031</t>
  </si>
  <si>
    <t>Dupla profilvázzal készülő szerkezetek, 22,50 cm vtg., Szoba elválasztó kombinált gipszkarton válaszfal, 22,50 cm vtg., -egyikoldalon (RF 12,5 + RB 12,5), -CW75 profilváz, közötte 7,5 cm Isover Akusto hőszigetelés 11 kg/m3, -RB 12,5, -1 cm légrés, -CW75</t>
  </si>
  <si>
    <t>profilváz, közötte 7,5 cm Isover Akusto hőszigetelés 11 kg/m3, -másikoldalon (RF 12,5 + RB 12,5) F 5.1</t>
  </si>
  <si>
    <t xml:space="preserve">Dupla profilvázzal készülő szerkezetek, 22,50 cm vtg., Szoba elválasztó kombinált gipszkarton válaszfal, 22,50 cm vtg., -egyikoldalon (RFI 12,5 + RB 12,5), -CW75 profilváz, közötte 7,5 cm Isover Akusto hőszigetelés 11 kg/m3, -RB 12,5, -1 cm légrés, -CW75 </t>
  </si>
  <si>
    <t>profilváz, közötte 7,5 cm Isover Akusto hőszigetelés 11 kg/m3, -másik oldalon (RF 12,5 + RB 12,5) F 5.2</t>
  </si>
  <si>
    <t>profilváz, közötte 7,5 cm Isover Akusto hőszigetelés 11 kg/m3, -másikoldalon (RFI 12,5 + RB 12,5) F 5.3</t>
  </si>
  <si>
    <t>39-002-1.2.1.1-0120065</t>
  </si>
  <si>
    <t>homlokzati, többszint magas üvegfalak, függőleges tűzgát kialakítása, Részletrajz szerinti kialakításban parapetfalként 2 rtg. 20,0 mm vtg. Glasroc F (Ridurit) tűzgátló lap F 6.1</t>
  </si>
  <si>
    <t>homlokzati, többszint magas üvegfalak, függőleges tűzgát kialakítása Homlokzati üvegfalak belső burkolataként, a szint belmagasságában, 2rtg. 20,0 mm vtg. Glasroc F (Ridurit) tűzgátló lap F 6.2</t>
  </si>
  <si>
    <t>39-003-21.9.1.2-0143111</t>
  </si>
  <si>
    <t>Kiegészítő és mellékmunkák, Nyitható tűzgátló gipszkarton betétes reviziós ajtó, TH=30 min. gipszkarton álmennyezetben, gipszkarton betéttel FF Systembau F4 rendszer szerint, 25 mm vtg., GKF betéttel, tűzgátló kivitelben, 60/207,5 cm Konsz. jel : L21</t>
  </si>
  <si>
    <r>
      <t>Szerelt gipszkarton álmennyezet fém vázszerkezetre (duplasoros), választható függesztéssel, csavarfejek és illesztések alapglettelve (Q2 minőségben),  nem látszó bordázattal, 40 cm bordatávolsággal (CD60/27), 10 m</t>
    </r>
    <r>
      <rPr>
        <vertAlign val="superscript"/>
        <sz val="10"/>
        <color indexed="8"/>
        <rFont val="Times New Roman CE"/>
        <family val="0"/>
      </rPr>
      <t>2</t>
    </r>
    <r>
      <rPr>
        <sz val="10"/>
        <color indexed="8"/>
        <rFont val="Times New Roman CE"/>
        <family val="0"/>
      </rPr>
      <t xml:space="preserve"> összefüggő felületig, 2 rtg. normál 12,5</t>
    </r>
  </si>
  <si>
    <r>
      <t>Szerelt gipszkarton álmennyezet fém vázszerkezetre (duplasoros), választható függesztéssel, csavarfejek és illesztések alapglettelve (Q2 minőségben),  nem látszó bordázattal, 40 cm bordatávolsággal (CD60/27), 10 m</t>
    </r>
    <r>
      <rPr>
        <vertAlign val="superscript"/>
        <sz val="10"/>
        <color indexed="8"/>
        <rFont val="Times New Roman CE"/>
        <family val="0"/>
      </rPr>
      <t>2</t>
    </r>
    <r>
      <rPr>
        <sz val="10"/>
        <color indexed="8"/>
        <rFont val="Times New Roman CE"/>
        <family val="0"/>
      </rPr>
      <t xml:space="preserve"> összefüggő felületig, 2 rtg. impregnált</t>
    </r>
  </si>
  <si>
    <r>
      <t>Kiegészítő és mellékmunkák, felár téglalap nyílás kialakítására, gépészeti és elektromos szerelvények részére, egy- vagy kétrétegű gipszkarton borításban, mérettől függően 0,041-0,09 m</t>
    </r>
    <r>
      <rPr>
        <vertAlign val="superscript"/>
        <sz val="10"/>
        <color indexed="8"/>
        <rFont val="Times New Roman CE"/>
        <family val="0"/>
      </rPr>
      <t>2</t>
    </r>
    <r>
      <rPr>
        <sz val="10"/>
        <color indexed="8"/>
        <rFont val="Times New Roman CE"/>
        <family val="0"/>
      </rPr>
      <t xml:space="preserve"> között</t>
    </r>
  </si>
  <si>
    <t>Szárazépítés</t>
  </si>
  <si>
    <t>42-011-2.1.1.4.1-0313032</t>
  </si>
  <si>
    <t>Padlóburkolat hordozószerkezetének felületelőkészítése beltérben, beton alapfelületen önterülő felületkiegyenlítés készítése 5 mm átlagos rétegvastagságban MAPEI Ultraplan Renovation önterülő aljzatkiegyenlítő</t>
  </si>
  <si>
    <t>42-051-1.1.2.5.1.2.1-0145065</t>
  </si>
  <si>
    <t>Lift olajálló burkolat készítése,  friss beton vagy esztrich járófelületre, műgyanta bevonattal, emelt szintű sav- és vegyszerálló, oldószermentes, kétkomponensű műgyantával, sima felületen, 1 mm rétegvastagságig Caparol Disboxid 444 Dickschicht</t>
  </si>
  <si>
    <t>oldószermentes ipari padló és falbevonat P0 lábazata falra 10 cm-es felvezetéssel: P0L</t>
  </si>
  <si>
    <t>42-061-51.1.2.1.2.1</t>
  </si>
  <si>
    <t>Nagyformátumú szerelt, gerslap homlokzat burkolat: CottoD Este; KERLITE, Forest, Rovere 300/100/0,5 cm méretű, Microban felületű, ALLFACE fém vázszerkezetre szerelt átszellőztetett, kapcsos lapmegfogású, vízszintes állású lapokkal,  téglafalnál FIS A</t>
  </si>
  <si>
    <t>M10x170 5.8 dübelezéssel, vasbeton szerkezeteknél FISHER SXRL 10x80 dübellel</t>
  </si>
  <si>
    <t>42-061-51.12.1.1.2-0113101</t>
  </si>
  <si>
    <t>Átszellőztetett homlokzatburkolatnál ablakszegés  és falvéglezárás  kialakítása, nyílászáró szerkezet három oldalán a homlokzatburkolás kiállásával megeggyező fémlemez burkolat kerül kialakításra, porszort felületkezelés RAL 1019 Grey beige színben, az</t>
  </si>
  <si>
    <t>ALLFACE homlokzatburkolati rögzítési rendszer elemeinek alkalmazásával, kit .szél: 16 cm</t>
  </si>
  <si>
    <t>42-071-9-0152601</t>
  </si>
  <si>
    <t>Kiegészítő szegélyprofilok erkélyek számára, vasbeton lemez és lejtbeton közötti hézag takarására, rozsdamentes L acél lemez külső perem lezárás</t>
  </si>
  <si>
    <t>42-022-1.1.1.2.1.2-0313021</t>
  </si>
  <si>
    <t>Padlóburkolat készítése, beltérben,  beton alapfelületen, gres, kőporcelán lappal, kötésben vagy hálósan, 3-5 mm vtg. ragasztóba rakva, 2 mm fugaszélességgel, MAPEI Keraflex Light S1 C2TE S1 cementkötésű ragasztóhabarcs, szürke, Ultracolor Plus</t>
  </si>
  <si>
    <t>fugázóhabarcs, Manhattan, CottoD Este; KERLITE, Forest, Rovere 180/20/0,5+ cm méretű, Natural (R 10; A+B) Microban felületű, aljat kiegyenlített felülethez ragasztva, 2 mm fugaszéleséggel manhattan fugaszínnel PH1</t>
  </si>
  <si>
    <t>42-022-1.1.1.2.1.2-0313022</t>
  </si>
  <si>
    <t>Fürdőszoba zuhanyzó padlóburkolat készítése, beltérben,  beton alapfelületen, gres, kőporcelán lappal, kötésben vagy hálósan, 3-5 mm vtg. ragasztóba rakva, 2 mm fugaszélességgel, Margres, GROVE, Light Brown AS, (R 11; C), 20/120/1,00 cm méretű</t>
  </si>
  <si>
    <t>csúszásmentes greslap, MAPEI Keraflex Light S1 C2TE S1 cementkötésű ragasztóhabarcs, szürke, Ultracolor Plus fugázóhabarcs, Manhattan, PH2</t>
  </si>
  <si>
    <t>42-022-1.1.1.2.1.2-0313023</t>
  </si>
  <si>
    <t xml:space="preserve">Padlóburkolat készítése,  Kiszolgáló terek beltérben,  beton alapfelületen, gres, kőporcelán lappal, kötésben vagy hálósan, 3-5 mm vtg. ragasztóba rakva, 2 mm fugaszélességgel, Margres, TECHNICA, granito beige, 33 N 30/30/0,85 cm, natural felületű, (R9)  </t>
  </si>
  <si>
    <t>MAPEI Keraflex Light S1 C2TE S1 cementkötésű ragasztóhabarcs, szürke, Ultracolor Plus fugázóhabarcs, Manhattan, PH3</t>
  </si>
  <si>
    <t>42-022-1.1.1.2.1.2-0313024</t>
  </si>
  <si>
    <t>Padlóburkolat készítése, Kiszolgáló terek csúszásmentes padlóburkolata, gres, kőporcelán lappal, kötésben vagy hálósan, 3-5 mm vtg. ragasztóba rakva, 2 mm fugaszélességgel, Margres TENIKA granito beige 33 AS, 30/30/0,85 anti slip felületű, R11, A MAPEI</t>
  </si>
  <si>
    <t>Keraflex Light S1 C2TE S1 cementkötésű ragasztóhabarcs, szürke, Ultracolor Plus fugázóhabarcs, Manhattan, PH4</t>
  </si>
  <si>
    <t>Padlóburkolat készítése, Kültéri földszinti terasz, 1 %-os lejtésben kialakítva, gres, kőporcelán lappal, kötésben vagy hálósan, 3-5 mm vtg. ragasztóba rakva, 2 mm fugaszélességgel, Margres, NATURAL, Brown NT 5, K, (R11) 20/90/0,95 cm, csúszásmentes,</t>
  </si>
  <si>
    <t>"deck" greslap, MAPEI Keraflex Light S1 C2TE S1 cementkötésű ragasztóhabarcs, szürke, Ultracolor Plus fugázóhabarcs, Manhattan, PH5</t>
  </si>
  <si>
    <t>Padlóburkolat készítése, fürdőszoba, beltérben,  beton alapfelületen, gres, kőporcelán lappal, kötésben vagy hálósan, 3-5 mm vtg. ragasztóba rakva, 2 mm fugaszélességgel, LOVE Nest White, (R10;A) 60/60/0,9 cm, natural felületű greslap, MAPEI Keraflex</t>
  </si>
  <si>
    <t>Light S1 C2TE S1 cementkötésű ragasztóhabarcs, szürke, Ultracolor Plus fugázóhabarcs, Manhattan, PH6</t>
  </si>
  <si>
    <t>Padlóburkolat készítése, Szobák erkélyeinek terasz padló burkolata kültérben,  beton alapfelületen, gres, kőporcelán lappal, kötésben vagy hálósan, 3-5 mm vtg. ragasztóba rakva, 2 mm fugaszélességgel, CottoD Este; Cadore Bosco,  30/120/2,0 cm méretű,</t>
  </si>
  <si>
    <t>Natural (R 11; A+B) csúszásmentes, aljat kiegyenlített felülethez ragasztva MAPEI Keraflex Light S1 C2TE S1 cementkötésű ragasztóhabarcs,  nyitott fuga,  2,0 cm vtg. műanyag távtartó láb szerkezet PH7</t>
  </si>
  <si>
    <t>42-022-3.1.1.1.2.2-0313021</t>
  </si>
  <si>
    <t xml:space="preserve">Lépcsőburkolat készítése, Főlépcső padló burkolata, járólap beltérben, 3-10 mm ragasztóba rakva, 2 mm fugaszélességgel, gres, kőporcelán lappal, CottoD Este; KERLITE, Forest, Rovere 300/33/0,5+ cm méretű, Natural (R 10; A+B) Microban felületű, Homloklap </t>
  </si>
  <si>
    <t>Rovere 180/20/0,5+ cm méretű lapokból vágva, MAPEI Keraflex Light S1 C2TE S1 cementkötésű ragasztóhabarcs, szürke, Ultracolor Plus fugázóhabarcs, manhattan,  L1</t>
  </si>
  <si>
    <t>42-022-3.1.1.2.2.2-0313021</t>
  </si>
  <si>
    <t>Lépcsőburkolat készítése, Kiszolgáló lépcső padlóburkolata, 3-10 mm ragasztóba rakva,  2 mm fugaszélességgel, homloklap, tagozat nélkül, gres, kőporcelán lappal, Margres TENIKA granito beige 33 N , Step Nose, 30/30/0,85, R9 natural felületű, MAPEI</t>
  </si>
  <si>
    <t>Keraflex Light S1 C2TE S1 cementkötésű ragasztóhabarcs, szürke, Ultracolor Plus fugázóhabarcs, manhattan, Granitogres Granito, beige, natural felület,                     L2</t>
  </si>
  <si>
    <t>42-022-2.1.2.1.2-0313021</t>
  </si>
  <si>
    <t>Lábazatburkolat készítése, beltérben, gres, kőporcelán lapokból vágva, egyenes, egysoros kivitelben, 3-5 mm ragasztóba rakva, 2 mm fugaszélességgel, 10 cm magassággal, CottoD Este; KERLITE, Forest, Rovere, saját anyagából vágott 180/10/0,5+ cm méretű,</t>
  </si>
  <si>
    <t>Natural (R 10; A+B) felületű, MAPEI Keraflex Light S1 C2TE S1 cementkötésű ragasztóhabarcs, szürke, Ultracolor Plus fugázóhabarcs, Manhattan, PHL1</t>
  </si>
  <si>
    <t>42-022-2.1.2.1.2-0313022</t>
  </si>
  <si>
    <t>Lábazatburkolat készítése, beltérben, gres, kőporcelán lapokból vágva, egyenes, egysoros kivitelben, 3-5 mm ragasztóba rakva, 2 mm fugaszélességgel, 10 cm magassággal, Margres TENIKA granito beige 33 N , 30/10/0,85, R9 natural felületű, lapokból vágott,</t>
  </si>
  <si>
    <t>MAPEI Keraflex Light S1 C2TE S1 cementkötésű ragasztóhabarcs, szürke, Ultracolor Plus fugázóhabarcs, Manhattan, PHL2</t>
  </si>
  <si>
    <t>42-022-2.1.2.2.2-0313021</t>
  </si>
  <si>
    <t>Lábazatburkolat készítése beltérben, gres, kőporcelán lappal, lépcsős kivitelben, 3-5 mm vtg. ragasztóba rakva, 2 mm fugaszélességgel, CottoD Este; KERLITE, Forest, Rovere 180/20/0,5+ cm méretű, Natural (R 10; A+B) Microban felületű, lapokból vágva,</t>
  </si>
  <si>
    <t>(járó és homloklap találkozási éleken Schlüter SCHIENE -EB (E 60 EB) profil külön tételben) MAPEI Keraflex Light S1 C2TE S1 cementkötésű ragasztóhabarcs, szürke, Ultracolor Plus fugázóhabarcs, Manhattan, LL1</t>
  </si>
  <si>
    <t>Lábazatburkolat készítése beltérben, kiszolgáló lépcső, gres, kőporcelán lappal, lépcsős kivitelben, 3-5 mm vtg. ragasztóba rakva, 2 mm fugaszélességgel, Margres TENIKA granito beige 33 N, Step Nose 30/30/0,85 cm méretű, Natural felületű (R 9) lapokból</t>
  </si>
  <si>
    <t>vágott, MAPEI Keraflex Light S1 C2TE S1 cementkötésű ragasztóhabarcs, szürke, Ultracolor Plus fugázóhabarcs, Manhattan, LL2</t>
  </si>
  <si>
    <t>42-012-1.1.1.2.1.2-0313021</t>
  </si>
  <si>
    <t>Fal-, pillér-, oszlopburkolat készítése, Lobby vizesblokk, pillérek, bejárati szélfogó falburkolata, beltérben,  vakolt alapfelületen, gres, kőporcelán lappal, kötésben vagy hálósan, 3-5 mm vtg. ragasztóba rakva, 2 mm fugaszélességgel, CottoD Este;</t>
  </si>
  <si>
    <t>KERLITE, Forest, Rovere 180/20/0,5+ cm méretű, Natural (R 10; A+B) Microban felületű, ragasztva, 2 mm fugaszéleséggel manhattan fugaszínnel MAPEI Keraflex Light S1 C2TE S1 cementkötésű ragasztóhabarcs, szürke, Ultracolor Plus fugázó, manhattan,, FH1</t>
  </si>
  <si>
    <t xml:space="preserve">Fal-, pillér-, oszlopburkolat készítése, kiszolgáló terek, beltérben,  vakolt alapfelületen, gres, kőporcelán lappal, kötésben vagy hálósan, 3-5 mm vtg. ragasztóba rakva, 2 mm fugaszélességgel, Margres TENIKA branco 44 N, 30/30/0,85, R9 natural felületű, </t>
  </si>
  <si>
    <t>2 mm fugaszéleséggel manhattan fugaszínnel MAPEI Keraflex Light S1 C2TE S1 cementkötésű ragasztóhabarcs, szürke, Ultracolor Plus fugázó, manhattan,, FH2</t>
  </si>
  <si>
    <t xml:space="preserve">Fal-, pillér-, oszlopburkolat készítése, Fürdőszoba falburkolata beltérben,  vakolt alapfelületen, gres, kőporcelán lappal, kötésben vagy hálósan, 3-5 mm vtg. ragasztóba rakva, 2 mm fugaszélességgel, LOVE Nest White Ret.,, (R10;A) 35/100/1,05 cm, natural </t>
  </si>
  <si>
    <t>felületű greslap, 2 mm fugaszéleséggel manhattan fugaszínnel MAPEI Keraflex Light S1 C2TE S1 cementkötésű ragasztóhabarcs, szürke, Ultracolor Plus fugázó, manhattan,, FH3</t>
  </si>
  <si>
    <t>Fal-, pillér-, oszlopburkolat készítése, Zuhanyzó falfelülete, beltérben,  vakolt alapfelületen, gres, kőporcelán lappal, kötésben vagy hálósan, 3-5 mm vtg. ragasztóba rakva, 2 mm fugaszélességgel, LOVE, Comfy Nest, White Ret., 35/100/1,05 cm méretű,</t>
  </si>
  <si>
    <t>rovátkolt felületű lapokból, 2 mm fugaszéleséggel manhattan fugaszínnel MAPEI Keraflex Light S1 C2TE S1 cementkötésű ragasztóhabarcs, szürke, Ultracolor Plus fugázó, manhattan,, FH4</t>
  </si>
  <si>
    <t>Fal-, pillér-, oszlopburkolat készítése, Főlépcső és lift falburkolata beltérben,  vakolt alapfelületen, gres, kőporcelán lappal, kötésben vagy hálósan, 3-5 mm vtg. ragasztóba rakva, 2 mm fugaszélességgel, CottoD Este; KERLITE, Forest, Noce 300/33/0,5+</t>
  </si>
  <si>
    <t>cm méretű, Natural (R 10; A+B) Microban felületű lapokból vízszintes állású lapokból, kiegyenlített falfelülethez ragasztva,  Sarkokon találkozási éleken Schlüter SCHIENEEB (E 60 EB) élzáró szálcsiszolt rozsdamentes profillal lezárva,  2 mm</t>
  </si>
  <si>
    <t>fugaszéleséggel  MAPEI Keraflex Light S1 C2TE S1 cementkötésű ragasztóhabarcs, szürke, Ultracolor Plus fugázó, manhattan,, FH5</t>
  </si>
  <si>
    <t>42-042-5.1.1-0312119</t>
  </si>
  <si>
    <t>Laminált padló fektetése,  kiegyenlített aljzatra, (mechanikus illesztésű),  Tarkett iD inspiration click CONTEMPORARY OAK 24,05/149,10 cm méretű, vinyl padló, aljzat kiegyenlített felületre rendszer szerinti Tarkomfort Pro alátétre fektetve PM1</t>
  </si>
  <si>
    <t>Laminált padló fektetése,  kiegyenlített aljzatra, (mechanikus illesztésű),  Tarkett iD inspiration click TERAZZO Green 32,38/60, 10 cm méretű,  vinyl padló, aljzat kiegyenlített felületre rendszer szerinti Tarkomfort Pro alátétre fektetve PM2</t>
  </si>
  <si>
    <t>42-042-31.6.1</t>
  </si>
  <si>
    <t>Lábazat kialakítása, Tarkett melegpadló rendszerhez,  rendszer szerinti PVC elem,  CONTEMPORARY OAK natural tölgy színben (10/60/2020 mm). PML1</t>
  </si>
  <si>
    <t>Lábazat kialakítása, Tarkett melegpadló rendszerhez,  rendszer szerinti PVC elem,  TERAZZO Green  10/60/2020 mm). PML2</t>
  </si>
  <si>
    <t>42-042-12.1-0314505</t>
  </si>
  <si>
    <t>Tarkett Omnisports Training, Uni Red, 5,00 mm vtg. sportpadló burkolat aljzat kiegyenlített felületre ragasztva, PM3</t>
  </si>
  <si>
    <t>42-042-31.6.3</t>
  </si>
  <si>
    <t>Lábazat kialakítása, Fittnesz terem és helyiségei, rendszer szerinti vinyl lábazati elemmel, falfelülethez ragasztva 60/15/2570 mm elemekből, Uni Red színben. PML3</t>
  </si>
  <si>
    <t>42-042-2.1-0120101</t>
  </si>
  <si>
    <t>Függőhíd padló burkolata: Statikailag méretezett IPE acélszelvény felső övére csavarozott keményfa léchez csavarozással rögzített 15/100 cm méretű, 5,00 cm vtg. keményfa (tölgy) palló burkolat, olajozott felülettel, vinyl padlóburkolattal megegyező</t>
  </si>
  <si>
    <t>színben. PM4</t>
  </si>
  <si>
    <t xml:space="preserve">Függőhíd körbeburkolása alulról-oldalról: Statikailag méretezett IPE acélszelvényre csavarozott keményfa léchez csavarozással rögzített 15/100 cm méretű, 2,00 cm vtg. keményfa (tölgy) palló burkolat, olajozott felülettel, vinyl padlóburkolattal megegyező </t>
  </si>
  <si>
    <t>színben.</t>
  </si>
  <si>
    <t>42-071-3-0150427</t>
  </si>
  <si>
    <t>Kiegészítő profil utólagos elhelyezése padlóburkolatoknál, szintbeli hidegburkolatváltások esetén, rézből, alumíniumból, eloxált alumíniumból, acél és szálcsiszolt acélból, 14-25 mm szélességi mérettel Schlüter-RENO-T A 2,5m, T burkolatváltó alu profil</t>
  </si>
  <si>
    <t>B=25mm, natúr alu Rendelési szám: T9/25A Konsz. jel : L10</t>
  </si>
  <si>
    <t>42-071-7.2.2-0152044</t>
  </si>
  <si>
    <t>Kiegészítő dilatációs profil elhelyezése tartós, mozgásokat felvevő fugákhoz, kombinált kemény és lágy műanyagból, csempe- és padlólap burkolatoknál, előre beépítetten vagy utólagosan beépítve, sárgaréz-műanyag, alumínium- műanyag, nemesacél- műanyag</t>
  </si>
  <si>
    <t>kombinációban, 5-43 mm fugaszélességgel, 2,5-30 mm vastagsági mérettel, különböző színekkel, vékony ágyazat esetén Schlüter-DILEX-BWS 2,5m, dilatációs profil PVC H=10mm, bézs Rendelési szám: BWS100HB Konsz. jel : L11</t>
  </si>
  <si>
    <t>42-071-9-0152722</t>
  </si>
  <si>
    <t>Kiegészítő szegélyprofilok erkélyek és teraszok számára, színes réteggel bevont alumíniumból, több méretben, színben, széles formai kialakításban, kiegészítő elemekkel Schlüter-BARA-RAK 2,5m, terasz vízorr profil H=50mm, fémes szürke Rendelési szám:</t>
  </si>
  <si>
    <t>RAK50GM, Konsz. jel : L12</t>
  </si>
  <si>
    <t>42-061-51.4.1.4.1.1-0122114</t>
  </si>
  <si>
    <t>5,0 cm vtg. XILOMOENIA homlokzati burkolati rendszer, rozsdamentes rendszer szerinti rögzítő szerkezetben (AISI 420) lévő vízszintes irányú fa homlokzati betétekkel (Okoume 25/37 mm). F 9 falon, Konsz. jel : L14</t>
  </si>
  <si>
    <t>42-071-8-0156221</t>
  </si>
  <si>
    <t>Kétrészes falcsatlakozó, szegélyprofil, Schlüter-SHOWERPROFILE-SPRA 23 EB/100 szegélyprofil rajz szerint, V4A szálcsiszolt nemesacél, 23-35/1000 mm Konsz. jel : L17</t>
  </si>
  <si>
    <t>Kétrészes falcsatlakozó, szegélyprofil, Schlüter-SHOWERPROFILE-SPRA 23 EB/140 szegélyprofil rajz szerint, V4A szálcsiszolt nemesacél, 23-35/1400 mm Konsz. jel : L18</t>
  </si>
  <si>
    <t>Lejtést kialakító, ékprofil, Schlüter-SHOWERPROFILE-SPSB 100 EB/120 szegélyprofil rajz szerintt, V4A szálcsiszolt nemesacél, 10/1200 mm Konsz. jel : L19</t>
  </si>
  <si>
    <t>Lejtést kialakító, ékprofil, Schlüter-SHOWERPROFILE-SPSB 100 EB/160 szegélyprofil rajz szerint, V4A szálcsiszolt nemesacél, 10/1600 mm Konsz. jel : L20</t>
  </si>
  <si>
    <t>Előtetők alsó burkolata, XILOMOENIA burkolat, rendszer szerinti rögzítő szerkezetben lévő vízszintes irányú fa betétekkel (Okoume 25/37 mm) Konsz. jel : L25</t>
  </si>
  <si>
    <t>42-071-1-0150261</t>
  </si>
  <si>
    <t>Kiegészítő profil elhelyezése padlóburkolatok külső éleinek védelmére, szintbeli burkolatváltások esetén, alumíniumból, eloxált alumíniumból, nemesacélból vagy rézből, 2-40 mm magassági mérettel Schlüter-SCHIENE-EB 2,5m, "L" élvédő profil H=6mm, V2A</t>
  </si>
  <si>
    <t>szálcsiszolt nemesacél Konsz. jel L 31</t>
  </si>
  <si>
    <t>42-071-7.1-0152283</t>
  </si>
  <si>
    <t>Kiegészítő dilatációs profil elhelyezése tartós szegély- és sarokfugák kialakításához, úsztatott aljzatához, fal- és padlócsatlakozások, illetve falak belső sarkainak kialakítására, fokozott higiéniai és tisztíthatósági elvárások teljesítése mellett,</t>
  </si>
  <si>
    <t>kombinált kemény és lágy műanyagból, alumíniumból vagy nemesacélból, több méret, formai kialakítással, színválasztékkal Schlüter-DILEX-AHK 2,5m, negatív sarok profil AE H=12,5mm, eloxált alu Rendelési szám: AHK1S125AE Konsz. jel L 32</t>
  </si>
  <si>
    <t>Hideg- és melegburkolatok készítése, aljzat előkészítés</t>
  </si>
  <si>
    <t>43-001-2.1.1-0149105</t>
  </si>
  <si>
    <t>alapanyag és 40 év szín garanciával, Bronz (45)  színekben, 60 kg/tekercs</t>
  </si>
  <si>
    <t>43-001-2.2.8-0147056</t>
  </si>
  <si>
    <t>Sávos szalagfedések; Többlet a tető formája és a munkavégzési körülmények miatt, kettős állókorcos fémlemezfedésre, szellőző alátétszőnyeg fektetése a fedés alsó oldalának hatékonyabb szellőztetésére és a kopogó esőhang csökkentésére DELTA®-TRELA</t>
  </si>
  <si>
    <t>szellőzőszőnyeg</t>
  </si>
  <si>
    <t>43-001-2.4.2.1-0149644</t>
  </si>
  <si>
    <t>Sávos szalagfedések; Fémlemez szalagfedések vonalmenti kapcsolatainak készítése, kettős állókorcos fémlemezfedésben, eresz kialakítás mozgásbiztosító korcvég- lezárással Kettős állókorcos lemezfedéshez indítószegély PREFALZ alumínium szalagból stukkó</t>
  </si>
  <si>
    <t>felülettel, 0,7 mm vtg., Ksz: 33 cm</t>
  </si>
  <si>
    <t>43-002-3.5-0149541</t>
  </si>
  <si>
    <t>Függőereszcsatorna szerelése gépészeti tetőnél, négyszögszelvényű, bármilyen kiterített szélességben, alumínium lemezből PREFA négyszögszelvényű ereszcsatorna 25-ös bevonatos alumínium Bronz (45) színekben, 0,7mm/6m</t>
  </si>
  <si>
    <t>43-002-13.2-0149683</t>
  </si>
  <si>
    <t>Lefolyócső szerelése négyszög keresztmetszettel, bármilyen kiterített szélességgel, alumíniumból PREFA szögletes lefolyócső 100x100 mm 3000 mm hosszú , Bronz (45)  színekben rejtett rögzítéssel</t>
  </si>
  <si>
    <t>43-003-4.1.6.1-0149644</t>
  </si>
  <si>
    <t>Falszegély szerelése keményhéjalású tetőhöz, bevonatos alumínium vagy ólomlemezből, 33 cm kiterített szélességig Falszegély PREFALZ alumínium szalagból stukkó felülettel, 0,7 mm vtg., Ksz: 33 cm</t>
  </si>
  <si>
    <t>43-003-10.1.3.2-0149654</t>
  </si>
  <si>
    <t>Kétvízorros falfedés, egyenesvonalú kivitelben, bevonatos alumínium lemezből, 51-100 cm kiterített szélességig Kétvízorros fallefedés PREFALZ alumínium szalagból stukkó felülettel, 0,7 mm vtg., Ksz: 65 cm   két oldali acéllemez rögzítő sávval, 1 mm-es</t>
  </si>
  <si>
    <t>tüzihorganyzott acéllemez</t>
  </si>
  <si>
    <t>43-003-10.1.3.2-0149658</t>
  </si>
  <si>
    <t>Kétvízorros falfedés, egyenesvonalú kivitelben, bevonatos alumínium lemezből, 51-100 cm kiterített szélességig Kétvízorros fallefedés PREFALZ alumínium szalagból stukkó felülettel, 0,7 mm vtg., Ksz: 80 cm         , két oldali acéllemez rögzítő sávval, 1</t>
  </si>
  <si>
    <t>mm-es tüzihorganyzott acéllemez</t>
  </si>
  <si>
    <t>43-003-10.1.3.2-0149659</t>
  </si>
  <si>
    <t xml:space="preserve">Kétvízorros falfedés, egyenesvonalú kivitelben, bevonatos alumínium lemezből, 51-100 cm kiterített szélességig Kétvízorros fallefedés PREFALZ alumínium szalagból sima felülettel, 0,7 mm vtg., Ksz: 100 cm       két oldali acéllemez rögzítő sávval, 1 mm-es </t>
  </si>
  <si>
    <t>43-003-10.1.3.2-0149660</t>
  </si>
  <si>
    <t>Kétvízorros attika széles falfedés, egyenesvonalú kivitelben, bevonatos alumínium lemezből, 51-100 cm kiterített szélességig Kétvízorros fallefedés PREFALZ alumínium szalagból sima felülettel, 0,7 mm vtg.,</t>
  </si>
  <si>
    <t>41-003-29.22-0194062</t>
  </si>
  <si>
    <t>Szellőzőszalag elhelyezése eresznél és kiszellőzésnél alumínium szellőzőszalag 100 mm</t>
  </si>
  <si>
    <t>43-001-2.1.1-0149104</t>
  </si>
  <si>
    <t>Eresz és homlokdeszka burkolása, korcolt lemezfedéssel, Színes normál felületű ötvözött alumínium lemez,  világos szürke színben, kettős állókorcos kivitelben, függőleges és vízszintes felületen, vízorr képzéssel, PREFALZ alumínium szalagból stukkó</t>
  </si>
  <si>
    <t>felülettel,  Bronz (45)  színben, 0,7x1000 mm,</t>
  </si>
  <si>
    <r>
      <t>Sávos szalagfedések; Sima fémlemez fedés készítése lemezszalagból, kettős állókorcos kivitelben, 30°-ig, 100 m</t>
    </r>
    <r>
      <rPr>
        <vertAlign val="superscript"/>
        <sz val="10"/>
        <color indexed="8"/>
        <rFont val="Times New Roman CE"/>
        <family val="0"/>
      </rPr>
      <t>2</t>
    </r>
    <r>
      <rPr>
        <sz val="10"/>
        <color indexed="8"/>
        <rFont val="Times New Roman CE"/>
        <family val="0"/>
      </rPr>
      <t>-ig, 550 mm korctávolságig PREFALZ alumínium szalag stukkó felülettel, fólia nélkül, 0,7x1000 mm, 1 m</t>
    </r>
    <r>
      <rPr>
        <vertAlign val="superscript"/>
        <sz val="10"/>
        <color indexed="8"/>
        <rFont val="Times New Roman CE"/>
        <family val="0"/>
      </rPr>
      <t>2</t>
    </r>
    <r>
      <rPr>
        <sz val="10"/>
        <color indexed="8"/>
        <rFont val="Times New Roman CE"/>
        <family val="0"/>
      </rPr>
      <t xml:space="preserve"> = 1,89 kg, P.10 bevonattal, 40 év</t>
    </r>
  </si>
  <si>
    <t>Bádogozás</t>
  </si>
  <si>
    <t>44-001-1.3.1.1-0133002</t>
  </si>
  <si>
    <t xml:space="preserve">Egyszárnyú beltéri ajtó, 10 cm szerelt gipszkarton válaszfalba, DOMOFERM utólag szerelhető acéltok RAL 1019 Grey beige színben Két oldalt acéllemez borítású, ragasztott papírrács betétes, 3 oldalt vastag falcolt, RAL 1001 biege színben, 3D pánt min. d=14 </t>
  </si>
  <si>
    <t>(3 db), WC zár, matt nikkel kilincs, mindkét oldalon rozsdamentes acéllemez lábazatborítás 75/212,5 cm, Konsz. jel : 1</t>
  </si>
  <si>
    <t>Egyszárnyú beltéri ajtó, DOMOFERM utólag szerelhető acéltok RAL 1019 Grey beige színben Két oldalt acéllemez borítású, ragasztott papírrács betétes, 3 oldalt vastag falcolt, félig üvegezett, 1 rtg. 5 mm vtg. víztiszta üveg, RAL 1001 biege színben, 3D</t>
  </si>
  <si>
    <t>pánt min. d=14 (3 db), PZ.(biztonsági)+cilinder, matt nikkel kilincs, mindkét oldalon rozsdamentes acéllemez lábazatborítás 87,5/212,5 cm, Konsz. jel : 2</t>
  </si>
  <si>
    <t>pánt min. d=14 (3 db), PZ.(biztonsági)+cilinder, matt nikkel kilincs, mindkét oldalon rozsdamentes acéllemez lábazatborítás, Dorma TS-68 ajtóbehúzó,  87,5/212,5 cm, Konsz. jel : 3</t>
  </si>
  <si>
    <t>Egyszárnyú beltéri ajtó, DOMOFERM utólag szerelhető acéltok RAL 1019 Grey beige színben Két oldalt acéllemez borítású, ragasztott papírrács betétes, 3 oldalt vastag falcolt,  RAL 1001 biege színben, 3D pánt min. d=14 (3 db), PZ.(biztonsági)+cilinder,</t>
  </si>
  <si>
    <t>matt nikkel kilincs, mindkét oldalon rozsdamentes acéllemez lábazatborítás 87,5/212,5 cm, Konsz. jel : 4</t>
  </si>
  <si>
    <t>matt nikkel kilincs, mindkét oldalon rozsdamentes acéllemez lábazatborítás 87,5/212,5 cm, Konsz. jel : 5</t>
  </si>
  <si>
    <t>matt nikkel kilincs, mindkét oldalon rozsdamentes acéllemez lábazatborítás 100/212,5 cm, Konsz. jel : 6</t>
  </si>
  <si>
    <t>matt nikkel kilincs, mindkét oldalon rozsdamentes acéllemez lábazatborítás 100/200 cm, Konsz. jel : 7</t>
  </si>
  <si>
    <t>Egyszárnyú beltéri ajtó, DOMOFERM utólag szerelhető acéltok RAL 1019 Grey beige színben HPL dekorit lemez borítású furatos faforgácslap, takart élkeményfa betéttel, falcolt Középtölgy színben, 3D pánt min. d=14 (3 db), PZ.(biztonsági)+cilinder, matt</t>
  </si>
  <si>
    <t>nikkel kilincs, mindkét oldalon rozsdamentes acéllemez lábazatborítás 87,5/212,5 cm, Konsz. jel : 8</t>
  </si>
  <si>
    <t>Egyszárnyú beltéri ajtó, DOMOFERM utólag szerelhető acéltok RAL 1019 Grey beige színben HPL dekorit lemez borítású furatos faforgácslap, takart élkeményfa betéttel, falcolt,  Középtölgy színben, 3D pánt min. d=14 (3 db), PZ.(biztonsági)+cilinder, matt</t>
  </si>
  <si>
    <t>nikkel kilincs, mindkét oldalon rozsdamentes acéllemez lábazatborítás 100/212,5 cm, Konsz. jel : 9</t>
  </si>
  <si>
    <t>Egyszárnyú beltéri ajtó, DOMOFERM utólag szerelhető acéltok RAL 1019 Grey beige színben HPL dekorit lemez borítású furatos faforgácslap, takart élkeményfa betéttel, falcolt  Középtölgy színben, 3D pánt min. d=14 (3 db), PZ.(biztonsági)+cilinder, matt</t>
  </si>
  <si>
    <t>nikkel kilincs, mindkét oldalon rozsdamentes acéllemez lábazatborítás 113/212,5 cm, Konsz. jel : 10</t>
  </si>
  <si>
    <t>Egyszárnyú beltéri ajtó, Egyedi utólag szerelhető acéltok RAL 1019 Grey beige színben szárny HPL dekorit lemez borítású furatos faforgácslap, takart élkeményfa betéttel, falcolt  Mindkét oldalon belsőépítészeti terv szerinti egyedi fa burkolat, 3D pánt</t>
  </si>
  <si>
    <t>min. d=14 (3 db), elektromos, kártyaleolvasóval működtetett zárszerkezet, kívül gomb, belül matt nikkel kilincs, mindkét oldalon rozsdamentes acéllemez lábazatborítás,  Az ajtó követelménye Rw'+C=47dB, 100/212,5 cm, Konsz. jel : 11</t>
  </si>
  <si>
    <t>Egyszárnyú beltéri szoba bejárati ajtó, A2 EI2 30-C3, Sm füstgátló minősítésű, Autómata küszöb, Egyedi acéltok, HPL dekorit lemez borítású furatos faforgácslap, takart élkeményfa betéttel, falcolt, 3D pánt min. d=14 (3 db), elektromos, kártyaleolvasóval</t>
  </si>
  <si>
    <t>működtetett zárszerkezet, kívül gomb, belül matt nikkel kilincs, Sínes ajtócsukó és ajtócsukóba integrált nyitáshatárolóval szerelve. Az ajtó hanggátlási követelménye Rw=35 dB (40 dB) belső oldalon rozsdamentes acéllemez lábazatborítás, 113/212,5 cm,</t>
  </si>
  <si>
    <t>Konsz. jel : 12</t>
  </si>
  <si>
    <t>Egyszárnyú beltéri ajtó, DOMOFERM utólag szerelhető acéltok RAL 1019 Grey beige színben Két oldalt acéllemez borítású, ragasztott papírrács betétes, 3 oldalt vastag falcolt,  Porszort RAL 1001 biege színben, 3D pánt min. d=14 (3 db),</t>
  </si>
  <si>
    <t>PZ.(biztonsági)+cilinder, matt nikkel kilincs, mindkét oldalon rozsdamentes acéllemez lábazatborítás 113/212,5 cm, Konsz. jel : 13</t>
  </si>
  <si>
    <t xml:space="preserve">Kétszárnyú beltéri ajtó, üvegezett felülvilágítóval, DOMOFERM utólag szerelhető acéltok RAL 1019 Grey beige színben Két oldalt acéllemez borítású, ragasztott papírrács betétes, 3 oldalt vastag falcolt, 1/3-2/3-ad arányban, kétszárnyú, nyíló, Porszort RAL </t>
  </si>
  <si>
    <t>1001 biege színben, 3D pánt min. d=14 (3 db), PZ.(biztonsági)+cilinder, matt nikkel kilincs, mindkét oldalon rozsdamentes acéllemez lábazatborítás 140/240 cm, Konsz. jel : 14</t>
  </si>
  <si>
    <t>Kétszárnyú beltéri ajtó,  DOMOFERM utólag szerelhető acéltok RAL 1019 Grey beige színben Két oldalt acéllemez borítású, ragasztott papírrács betétes, 3 oldalt vastag falcolt, 1/3-2/3-ad arányban, kétszárnyú, nyíló, Porszort RAL 1001 biege színben, 3D</t>
  </si>
  <si>
    <t>pánt min. d=14 (3 db), PZ.(biztonsági)+cilinder, matt nikkel kilincs, mindkét oldalon rozsdamentes acéllemez lábazatborítás 140/212,5 cm, Konsz. jel : 15</t>
  </si>
  <si>
    <t>Kétszárnyú beltéri ajtó,, DOMOFERM utólag szerelhető acéltok , Porszort RAL 1001 biege színben Két oldalt acéllemez borítású, ragasztott papírrács betétes, 3 oldalt vastag falcolt, kétszárnyú, középen nyíló, 1 rtg. 5 mm vtg. víztiszta üveg, 3D pánt min.</t>
  </si>
  <si>
    <t>d=14 (3 db), PZ.(biztonsági)+cilinder, matt nikkel kilincs, mindkét oldalon rozsdamentes acéllemez lábazatborítás 180/212,5 cm, Konsz. jel : 16</t>
  </si>
  <si>
    <t>Egyszárnyú beltéri ajtó, Egyedi utólag szerelhető acéltok RAL 1019 Grey beige színben szárny HPL dekorit lemez borítású furatos faforgácslap, takart élkeményfa betéttel, falcolt  Belső oldalon középtölgy szín, külső oldalon belsőépítészeti terv szerinti</t>
  </si>
  <si>
    <t>egyedi fa burkolat, 3D pánt min. d=14 (3 db), PZ.(biztonsági)+cilinder, matt nikkel kilincs mindkét oldalon rozsdamentes acéllemez lábazatborítás,  100/212,5 cm, Konsz. jel : 17</t>
  </si>
  <si>
    <t>díszítő festett, vakolt felület, 3D pánt min. d=14 (3 db), PZ.(biztonsági)+cilinder, matt nikkel kilincs mindkét oldalon rozsdamentes acéllemez lábazatborítás,  100/212,5 cm, Konsz. jel : 18</t>
  </si>
  <si>
    <t>Egyszárnyú beltéri ajtó, DOMOFERM utólag szerelhető acéltok RAL 1019 Grey beige színben Két oldalt acéllemez borítású, ragasztott papírrács betétes, 3 oldalt vastag falcolt, félig üvegezett, RAL 1001 biege színben, 3D pánt min. d=14 (3 db),</t>
  </si>
  <si>
    <t>PZ.(biztonsági)+cilinder, matt nikkel kilincs, mindkét oldalon rozsdamentes acéllemez lábazatborítás 100/212,5 cm, Konsz. jel : 19</t>
  </si>
  <si>
    <t>Kétszárnyú beltéri ajtó,, DOMOFERM utólag szerelhető acéltok RAL 1019 Grey beige színben HPL dekorit lemez borítású furatos faforgácslap, takart élkeményfa betéttel, falcolt, Belső oldalon középtölgy szín, külső oldalon belsőépítészeti terv szerinti</t>
  </si>
  <si>
    <t>díszítő festett, vakolt felület, 3D pánt min. d=14 (3 db), PZ.(biztonsági)+cilinder, matt nikkel kilincs, mindkét oldalon rozsdamentes acéllemez lábazatborítás 180/212,5 cm, Konsz. jel : 20</t>
  </si>
  <si>
    <t>egyedi fa burkolat, 1 rtg. 5 mm vtg. víztiszta üveg, Lengő (két irányba nyíló), PZ.(biztonsági)+cilinder, matt nikkel kilincs, mindkét oldalon rozsdamentes acéllemez lábazatborítás,  Az ajtó követelménye Rw'+C=47dB, 100/212,5 cm, Konsz. jel : 21</t>
  </si>
  <si>
    <t>Kétszárnyú beltéri ajtó,  DOMOFERM utólag szerelhető acéltok RAL 1019 Grey beige színben HPL dekorit lemez borítású furatos faforgácslap, takart élkeményfa betéttel, falcolt Mindkét oldalon belsőépítészeti terv szerinti egyedi fa burkolat, Autómata</t>
  </si>
  <si>
    <t>küszöb, 3D pánt min. d=14 (3 db), PZ.(biztonsági)+cilinder, matt nikkel kilincs, mindkét oldalon rozsdamentes acéllemez lábazatborítás 200/210 cm, Konsz. jel : 22</t>
  </si>
  <si>
    <t>Kétszárnyú beltéri ajtó,  DOMOFERM utólag szerelhető acéltok RAL 1019 Grey beige színben HPL dekorit lemez borítású furatos faforgácslap, takart élkeményfa betéttel, falcolt 042 helyiség felöli oldalon középtölgy szín, 043 helyiség felöli oldalon</t>
  </si>
  <si>
    <t>belsőépítészeti terv szerinti egyedi fa burkolatt, Autómata küszöb, 3D pánt min. d=14 (3 db), PZ.(biztonsági)+cilinder, matt nikkel kilincs, mindkét oldalon rozsdamentes acéllemez lábazatborítás 200/210 cm, Konsz. jel : 23</t>
  </si>
  <si>
    <t>Kétszárnyú beltéri ajtó,  Egyedi acéltok, RAL 1019 Grey beige színben HPL dekorit lemez borítású furatos faforgácslap, takart élkeményfa betéttel, falcolt, 1/3-2/3-ad arányban nyíló, 036 helyiség felöli oldalon középtölgy szín, 043 helyiség felöli</t>
  </si>
  <si>
    <t>oldalon belsőépítészeti terv szerinti egyedi fa burkolat 3D pánt min. d=14 (3 db), PZ.(biztonsági)+cilinder, matt nikkel kilincs, mindkét oldalon rozsdamentes acéllemez lábazatborítás Autómata küszöb, 140/212,5 cm, Konsz. jel : 24</t>
  </si>
  <si>
    <t>Kétszárnyú beltéri ajtó,  egyedi  utólag szerelhető acéltok RAL 1019 Grey beige színben HPL dekorit lemez borítású furatos faforgácslap, takart élkeményfa betéttel, falcolt 044 helyiség felöli oldalon középtölgy szín, 043 helyiség felöli oldalon</t>
  </si>
  <si>
    <t>belsőépítészeti terv szerinti egyedi fa burkolat, 3D pánt min. d=14 (3 db), PZ.(biztonsági)+cilinder, matt nikkel kilincs, mindkét oldalon rozsdamentes acéllemez lábazatborítás 172,5/212,5 cm, Konsz. jel : 25</t>
  </si>
  <si>
    <t>Egyszárnyú beltéri ajtó, Egyedi utólag szerelhető acéltok RAL 1019 Grey beige színben szárny HPL dekorit lemez borítású furatos faforgácslap, takart élkeményfa betéttel, falcolt  003 helyiség felöli oldalon középtölgy szín, 002 helyiség felöli oldalon</t>
  </si>
  <si>
    <t>belsőépítészeti terv szerinti egyedi fa burkolat, 3D pánt min. d=14 (3 db), PZ.(biztonsági)+cilinder, matt nikkel kilincs, mindkét oldalon rozsdamentes acéllemez lábazatborítás, 87,5/212,5 cm, Konsz. jel : 26</t>
  </si>
  <si>
    <t>44-012-1.1.1.1.5</t>
  </si>
  <si>
    <t>Műanyag, hőhidas, 1 emelőpaneles ablak, fehér, belső könyöklő Falkáva szélességében, műanyag, véglezáró elemekkel, lineáris csapágyas sínnel szerelve, felső állapotában rögzíthető, Ragasztott víztiszta biztonsági üveg 4+4 mm, 90/90 Konsz. jel : 29</t>
  </si>
  <si>
    <t>Egyszárnyú szoba elválasztó dupla beltéri hangszigetelő ajtó, Egyedi utólag szerelhető acéltok RAL 1019 Grey beige színben HPL dekorit lemez borítású furatos faforgácslap, takart élkeményfa betéttel, falcolt belső oldalon középtölgy szín, szoba felöli</t>
  </si>
  <si>
    <t>oldalon belsőépítészeti terv szerinti egyedi fa burkolat, 3D pánt min. d=14 (3 db), PZ.(biztonsági)+cilinder, matt nikkel kilincs, mindkét oldalon rozsdamentes acéllemez lábazatborítás, Automata küszöb, 87,5/212,5 cm, Konsz. jel : 30</t>
  </si>
  <si>
    <t>Egyszárnyú beltéri ajtó, DOMOFERM utólag szerelhető acéltok RAL 1019 Grey beige színben, szárny HPL dekorit lemez borítású furatos faforgácslap, takart élkeményfa betéttel, falcolt, 0belső oldalon középtölgy szín, szoba felöli oldalon belsőépítészeti</t>
  </si>
  <si>
    <t>terv szerinti egyedi fa burkolat, 3D pánt min. d=14 (3 db), WC zár, matt nikkel kilincs, mindkét oldalon rozsdamentes acéllemez lábazatborítás, 75/212,5 cm, Konsz. jel : 33</t>
  </si>
  <si>
    <t xml:space="preserve">Egyszárnyú beltéri ajtó, DOMOFERM utólag szerelhető acéltok RAL 1019 Grey beige színben, szárny HPL dekorit lemez borítású furatos faforgácslap, takart élkeményfa betéttel, falcolt, belső oldalon középtölgy szín, szoba felöli oldalon belsőépítészeti terv </t>
  </si>
  <si>
    <t>szerinti egyedi fa burkolat, ajtó hanggátlási követelménye 35 dB, 3D pánt min. d=14 (3 db), PZ.(biztonsági)+cilinder zár, matt nikkel kilincs, mindkét oldalon rozsdamentes acéllemez lábazatborítás, 100/212,5 cm, Konsz. jel : 35</t>
  </si>
  <si>
    <t>44-030-2.3-0122195</t>
  </si>
  <si>
    <t>WC-fülke - válaszfal rendszer, hármas kabin, 18 mm vastag vízálló kompakt lemez, WC-fal magassága 220 cm, lábrés magassága 30 cm, ajtónyílás 60 cm, Rozsdamentes acélszerelvények, "szabad-foglalt" jelzős WC-zárral, önzáró pánttal, rozsdamentes</t>
  </si>
  <si>
    <t>takarólemezzel ellátott lábbal, felső áthidalóval szerelve,. 120/298 cm rajz szerint, Konsz. jel : L22</t>
  </si>
  <si>
    <t>44-030-2.2-0122185</t>
  </si>
  <si>
    <t>WC-fülke - válaszfal rendszer, kettes kabin, 18 mm vastag vízálló kompakt lemez, WC-fal magassága 220 cm, lábrés magassága 30 cm, ajtónyílás 60 cm, Rozsdamentes acélszerelvények, "szabad-foglalt" jelzős WC-zárral, önzáró pánttal, rozsdamentes</t>
  </si>
  <si>
    <t>takarólemezzel ellátott lábbal, felső áthidalóval szerelve,. 120/298 cm rajz szerint, Konsz. jel : L23</t>
  </si>
  <si>
    <t>44-030-11.3-0122105</t>
  </si>
  <si>
    <t>Piszoár válaszfal, 12 mm vastag vízálló kompaktlemezből, láb nélkül, Rozsdamentes acálszerelvények, rendszer szerint, Konsz. jel : L24</t>
  </si>
  <si>
    <t>Fa- és műanyag szerkezet elhelyezése</t>
  </si>
  <si>
    <t>45-005-2.4-0990133</t>
  </si>
  <si>
    <t>Padlóra szerelt ajtó ütközők, falra nyíló ajtóknál, Padló-ajtóütköző SOLIDO, o 48 mm, ezüst eloxált cikkszám: 102245524  szerelési mód: járófelületre o (mm): 48 rögzítési mód: furat anyag: Ezüst eloxált alumínium felület: ezüst eloxált</t>
  </si>
  <si>
    <t>45-011-1.1.1.1-0185001</t>
  </si>
  <si>
    <t>Beltéri információs rendszer elhelyezése, kiszolgáló terekben, változó szélességben és sorkiosztásban, eloxált alumíniumból, ajtó felirati tábla fejléc, egy sor információs lehetőséggel SPANDEX beltéri ajtó felirati tábla 180x40 mm fejléc + egy sor</t>
  </si>
  <si>
    <t>180x20 mm sínes profil, záróprofillal</t>
  </si>
  <si>
    <t>45-011-1.1.2.2-0185012</t>
  </si>
  <si>
    <t xml:space="preserve">Beltéri információs rendszer elhelyezése: közönségforgalmi terekben WC piktrogrammok,  szobaszám feliratok hátulról megvilágítva,  közönségforgalmi terek eligazító táblái, változó szélességben és sorkiosztásban, egyedi, belsőépítészeti kialakításban, </t>
  </si>
  <si>
    <t>fém anyagú táblák</t>
  </si>
  <si>
    <t>45-011-1.1.3.1-0185013</t>
  </si>
  <si>
    <t>Beltéri információs rendszer elhelyezése, eloxált alumíniumból, szintjelző, eligazító tábla egyedi, belsőépítészeti kialakításban</t>
  </si>
  <si>
    <t>45-011-11.1.2</t>
  </si>
  <si>
    <t>Homlokzati felirat  3Dbetűkkel , megvilágított HOTEL PANGEA ÖKOCENTRUM épület névtábla,  habbetű felirat, fém hatású felületkezeléssel</t>
  </si>
  <si>
    <t>45-001-3.1-0134760</t>
  </si>
  <si>
    <t>Kiegészítő szerelvények elhelyezése Lobby wc ajtajához és a kiszolgáló rész wc ajtajához, Kling 601 (5011) ajtóbehúzó 15-30 kg</t>
  </si>
  <si>
    <t>45-005-2.1-0910047</t>
  </si>
  <si>
    <t>Liftajtó szegése , rozsdamentes fémlemez, ajtó anyagával egyező szegés, 30 cm kisz. szél.</t>
  </si>
  <si>
    <t>45-003-21.2-0990108</t>
  </si>
  <si>
    <t>Schüco AWS 50.NI hőhidas belső üvegfal két darab kétszárnyú nyíló ajtóval, Rejtett rendszer szerinti vasalat, PZ.(biztonsági)+cilinder, matt nikkel kilincs, Ragasztott víztiszta 5 mm, alul biztonsági üveg 4+4 mm 645/353 cm Konsz. jel : 27</t>
  </si>
  <si>
    <t>Schüco AWS 50.NI hőhidas belső üvegfal egy darab kétszárnyú nyíló ajtóval, Rejtett rendszer szerinti vasalat, PZ.(biztonsági)+cilinder, matt nikkel kilincs, Ragasztott víztiszta 5 mm, alul biztonsági üveg 4+4 mm 322,5/210 cm Konsz. jel : 28</t>
  </si>
  <si>
    <t>45-001-11.5.2.2-0134425</t>
  </si>
  <si>
    <t>Dorma autómata tolóajtó, DORMA, ST FLEX Green rendszer szerint, thermo profillal, kétoldalt 8 cm tokpótlás, DORMA, ST FLEX Green, kétszárnyú automata tolóajtó, thermo profillal, két oldalon 8-8 cm tokpótlással, Porszort felületkezelés RAL: 7034 Yellow</t>
  </si>
  <si>
    <t>grey színben, vasalat DORMA PowerDrive System, ES 200, 100 mm magas, Sunguard Extra selective SNX 60/28, 3 rétegű hőszigetelő, napvédő üvegezéssel, meleg perem nemesacél távtartó, jelzett mezőben, kívűl-belül rag. bizt. üveg, Cv=0,7 336(320)/230 cm</t>
  </si>
  <si>
    <t>Konsz. jel : K1</t>
  </si>
  <si>
    <t>45-003-21.2-0990109</t>
  </si>
  <si>
    <t>SCHÜCO FW50+ rendszerű hőhídmentes, alu., hőszigetelő üvegezésű üvegfal, egyszárnyú befelé bukó-nyíló, befelé nyíló ajtó, Porszort felületkezelés RAL: 7034 Yellow grey színben, Bukó-nyíló rejtett vasalat (Variotec inside), eloxált aluminium kilincs,</t>
  </si>
  <si>
    <t>Sunguard Extra selective SNX 60/28, 3 rétegű hőszigetelő, napvédő üvegezéssel, meleg perem nemesacél távtartó, jelzett mezőben, kívűl-belül rag. bizt. üveg, 2950/1311,5 cm  Konsz. jel : K2</t>
  </si>
  <si>
    <t>SCHÜCO FW50+ rendszerű hőhídmentes, alu., hőszigetelő üvegezésű üvegfal, egyszárnyú befelé bukó ablakkal, Porszort felületkezelés RAL: 7034 Yellow grey színben, Bukó rejtett vasalat (Variotec inside), Sunguard Extra selective SNX 60/28, 3 rétegű</t>
  </si>
  <si>
    <t>hőszigetelő, napvédő üvegezéssel, meleg perem nemesacél távtartó, jelzett mezőben, kívűl-belül rag. bizt. üveg, 150/1414 cm Konsz. jel : K3</t>
  </si>
  <si>
    <t>hőszigetelő, napvédő üvegezéssel, meleg perem nemesacél távtartó, jelzett mezőben, kívűl-belül rag. bizt. üveg, Füstelvezetés, légutánpótlás nyitó szerelvénye: GEZE Slimchain SO 800 mm "A" Cv=0,53 150/1414 cm Konsz. jel : K4</t>
  </si>
  <si>
    <t>SCHÜCO FW50+ rendszerű hőhídmentes, alu., hőszigetelő üvegezésű üvegfal,  Porszort felületkezelés RAL: 7034 Yellow grey színben, Bukó rejtett vasalat (Variotec inside), Sunguard Extra selective SNX 60/28, 3 rétegű hőszigetelő, napvédő üvegezéssel, meleg</t>
  </si>
  <si>
    <t>perem nemesacél távtartó, jelzett mezőben, kívűl-belül rag. bizt. üveg, 150/510 cm Konsz. jel : K5</t>
  </si>
  <si>
    <t>perem nemesacél távtartó, jelzett mezőben, kívűl-belül rag. bizt. üveg, összeépítve K7 jelű elemmel, 358,5+(27)/353 cm Konsz. jel : K6</t>
  </si>
  <si>
    <t>SCHÜCO FW50+ rendszerű hőhídmentes, alu., hőszigetelő üvegezésű üvegfal, ADS 70.HI kétszárnyú kifelé nyíló ajtóval, Porszort felületkezelés RAL: 7034 Yellow grey színben, Bukó rejtett vasalat (Variotec inside), Sunguard Extra selective SNX 60/28, 3</t>
  </si>
  <si>
    <t>rétegű hőszigetelő, napvédő üvegezéssel, meleg perem nemesacél távtartó, jelzett mezőben, kívűl-belül rag. bizt. üveg, összeépítve K6 jelű elemmel, 470,5+(27)/353 cm Konsz. jel : K7</t>
  </si>
  <si>
    <t>rétegű hőszigetelő, napvédő üvegezéssel, meleg perem nemesacél távtartó, jelzett mezőben, kívűl-belül rag. bizt. üveg, 1814/353 cm Konsz. jel : K8</t>
  </si>
  <si>
    <t>rétegű hőszigetelő, napvédő üvegezéssel, meleg perem nemesacél távtartó, jelzett mezőben, kívűl-belül rag. bizt. üveg, 215/404,5 cm Konsz. jel : K9</t>
  </si>
  <si>
    <t>SCHÜCO FW50+ rendszerű hőhídmentes, alu., hőszigetelő üvegezésű üvegfal, AWS 65 BS úszóablakokkal, Porszort felületkezelés RAL: 7034 Yellow grey színben, Bukó rejtett vasalat (Variotec inside), eloxált aluminium kilincs, Sunguard Extra selective SNX</t>
  </si>
  <si>
    <t>60/28, 3 rétegű hőszigetelő, napvédő üvegezéssel, meleg perem nemesacél távtartó, jelzett mezőben, kívűl-belül rag. bizt. üveg, 2725/770,5 cm Konsz. jel : K10</t>
  </si>
  <si>
    <t>perem nemesacél távtartó, jelzett mezőben, kívűl-belül rag. bizt. üveg, 215/1009,5 cm Konsz. jel : K11</t>
  </si>
  <si>
    <t>SCHÜCO FW50+ rendszerű hőhídmentes, alu., hőszigetelő üvegezésű üvegfal, hőszigetelő üvegezésű üvegfal, AWS 70.HI nyíló ablakkal, Porszort felületkezelés RAL: 7034 Yellow grey színben, Bukó rejtett vasalat (Variotec inside), eloxált aluminium kilincs,</t>
  </si>
  <si>
    <t>Sunguard Extra selective SNX 60/28, 3 rétegű hőszigetelő, napvédő üvegezéssel, meleg perem nemesacél távtartó, jelzett mezőben, kívűl-belül rag. bizt. üveg, Füstelvezetés, légutánpótlás nyitó szerelvénye: GEZE RWA 105NT SO 230 mm Nyitási szög: 76°,</t>
  </si>
  <si>
    <t>Cv=0,65 215/1273,5 cm Konsz. jel : K12</t>
  </si>
  <si>
    <t>SCHÜCO ADS 70.HI kétszárnyú befelé nyíló ajtó, fix felülvilágító, Porszort felületkezelés RAL: 7034 Yellow grey színben, Bukó rejtett vasalat (Variotec inside), eloxált aluminium kilincs, Sunguard Extra selective SNX 60/28, 3 rétegű hőszigetelő, napvédő</t>
  </si>
  <si>
    <t>üvegezéssel, meleg perem nemesacél távtartó, 140/240 cm Konsz. jel : K13</t>
  </si>
  <si>
    <t>SCHÜCO AWS 70.HI nyíló ablak, 3 oldalon 5 cm tokpótlás, Porszort felületkezelés RAL: 7034 Yellow grey színben, Bukó rejtett vasalat (Variotec inside), eloxált aluminium kilincs, Sunguard Extra selective SNX 60/28, 3 rétegű hőszigetelő, napvédő</t>
  </si>
  <si>
    <t>üvegezéssel, meleg perem nemesacél távtartó, jelzett mezőben, kívűl-belül rag. bizt. üveg, Füstelvezetés, légutánpótlás nyitó szerelvénye: GEZE K600-F / OFV1 Nyitási szög: 90° eléréséhez biztosítandó szerelési felület, ablakszárny felett min. 44mm,</t>
  </si>
  <si>
    <t>pántoldalon min. 65 mm. (az ablakra a záródást biztosító vasalatot be kell szerelni, melyet kilincsforgató motor működtet) 105/225 cm Konsz. jel : K14</t>
  </si>
  <si>
    <t>SCHÜCO AWS 70.HI nyíló ablak, Porszort felületkezelés RAL: 7034 Yellow grey színben, Bukó rejtett vasalat (Variotec inside), eloxált aluminium kilincs, Sunguard Extra selective SNX 60/28, 3 rétegű hőszigetelő, napvédő üvegezéssel, meleg perem nemesacél</t>
  </si>
  <si>
    <t>távtartó, 60/200 cm Konsz. jel : K15</t>
  </si>
  <si>
    <t>SCHÜCO AWS 70.HI bukó-nyíló ablak, Porszort felületkezelés RAL: 7034 Yellow grey színben, Bukó rejtett vasalat (Variotec inside), eloxált aluminium kilincs, Sunguard Extra selective SNX 60/28, 3 rétegű hőszigetelő, napvédő üvegezéssel, meleg perem</t>
  </si>
  <si>
    <t>nemesacél távtartó, 90/200 cm Konsz. jel : K16</t>
  </si>
  <si>
    <t>SCHÜCO AWS 70.HI kétszárnyú nyíló erkélyajtó, Porszort felületkezelés RAL: 7034 Yellow grey színben, Bukó rejtett vasalat (Variotec inside), eloxált aluminium kilincs, Sunguard Extra selective SNX 60/28, 3 rétegű hőszigetelő, napvédő üvegezéssel, meleg</t>
  </si>
  <si>
    <t>perem nemesacél távtartó, 150/210 cm Konsz. jel : K17</t>
  </si>
  <si>
    <t>SCHÜCO AWS 50+ üvegtető füstelvezető nyíló ablakok, AWS 57 RO típus, motorosan nyitható tetőablak, fix, rajz szerint, Porszort felületkezelés RAL: 7034 Yellow grey színben, Sunguard Extra selective SNX 60/28, 3 rétegű hőszigetelő, napvédő üvegezéssel,</t>
  </si>
  <si>
    <t>meleg perem nemesacél távtartó, A szerkezet alatt elektromosan mozgatható vászon árnyékoló kerül elhelyezésre, 1327,5/491 cm Konsz. jel : K18</t>
  </si>
  <si>
    <t>meleg perem nemesacél távtartó, A szerkezet alatt elektromosan mozgatható vászon árnyékoló kerül elhelyezésre, 292,5/491 cm Konsz. jel : K19</t>
  </si>
  <si>
    <t>45-001-11.4.3.1.1-0131710</t>
  </si>
  <si>
    <t>JANSEN hőszigetelt egyszárnyú acél búvó ajtó, Normál küszöb, Hőszigetelt kétoldali acéllemez borítás, egyszárnyú nyíló, tömör szárny, Porszort felületkezelés RAL: 7034 Yellow grey színben, 90/180 cm Konsz. jel : K20</t>
  </si>
  <si>
    <t>45-004-2-0180301</t>
  </si>
  <si>
    <t>Lépcsőkorlát elhelyezése fészekbe vagy kőcsavaros rögzítéssel Rajz szerint acél zártszelvény korlát, keményfa fogódzó Porszort felületkezelés RAL 7034 Yellow grey színben, fogódzó sötét gesztenye lazúrral kezelve Konsz. jel : L1</t>
  </si>
  <si>
    <t xml:space="preserve">Teraszkorlát elhelyezése fészekbe vagy kőcsavaros rögzítéssel Keményfa, rajz szerint, sötét gesztenye lazúrral kezelve 50/50/3 mm zártszelvény, dűbellel VB. lemezhez rögzítve, elhelyezést lásd vonatkozó alaprajzokon XILOMOENIA burkolat, rendszer szerinti </t>
  </si>
  <si>
    <t>rögzítő szerkezetben lévő vízszintes irányú fa betétekkel (Okoume 25/37 mm) Rozsdamentes acél (AISI 420) tartószerkezetben, Konsz. jel : L4</t>
  </si>
  <si>
    <t>Terasz elválasztó fal elhelyezése fészekbe vagy kőcsavaros rögzítéssel Keményfa, rajz szerint, sötét gesztenye lazúrral kezelve 50/50/3 mm zártszelvény, dűbellel VB. lemezhez rögzítve, elhelyezést lásd vonatkozó alaprajzokon XILOMOENIA burkolat, az</t>
  </si>
  <si>
    <t>acéloszlop mindkét oldalán, az egyik oldal függőleges irányba eltolva, hogy a réseket fedjék, rendszer szerinti rögzítő szerkezetben lévő vízszintes irányú fa betétekkel (Okoume 25/37 mm), Rozsdamentes acél (AISI 420) tartószerkezetben, 180 cm magas</t>
  </si>
  <si>
    <t>Konsz. jel : L5</t>
  </si>
  <si>
    <t>Terasz elválasztó fal elhelyezése fészekbe vagy kőcsavaros  Konsz. jel : L7</t>
  </si>
  <si>
    <t>Belső lábtörlő elhelyezése, Burkolatba süllyesztett HAGOMAT COMBICLEAN 24 B1/Q1 típus szerint, 160/230 cm Konsz. jel : L15</t>
  </si>
  <si>
    <t>Belső lábtörlő elhelyezése, Burkolatba süllyesztett HAGOMAT COMBICLEAN 24 B1/Q1 típus szerint, 120/205 cm Konsz. jel : L16</t>
  </si>
  <si>
    <t>45-004-30.1.1-0137911</t>
  </si>
  <si>
    <t>Kerítés terv szerint, XILOMOENIA burkolat, rozsdamentes acél (AISI 420) rendszer szerinti rögzítő szerkezetben lévő vízszintes irányú fa betétekkel (Okoume 25/37 mm), egyszárnyú nyíló ajtó, tartóváz 50/50/3 acél zártszelvény beton sávalapba betonozva,</t>
  </si>
  <si>
    <t>Porszort felületkezelés RAL: 7034 Yellow grey színben, Konsz. jel L26</t>
  </si>
  <si>
    <t>Kerítés terv szerint, XILOMOENIA burkolat, rozsdamentes acél (AISI 420) rendszer szerinti rögzítő szerkezetben lévő vízszintes irányú fa betétekkel (Okoume 25/37 mm), tartóváz 50/50/3 acél zártszelvény beton sávalapba betonozva, Porszort felületkezelés</t>
  </si>
  <si>
    <t>RAL: 7034 Yellow grey színben, Konsz. jel L27</t>
  </si>
  <si>
    <t>45-004-3-0990114</t>
  </si>
  <si>
    <t>Kötélkorlát, Sodrott kenderkötél d=35 mm, Rögzítés rozsdamentes acél szerkezetekkel, típus szerint, Konsz. jel : L28</t>
  </si>
  <si>
    <t>45-005-2.3-0990136</t>
  </si>
  <si>
    <t>Függesztett növényfuttató rendszer, VB. szerkezethez rögzített acélszelvényről függesztett drótkötél, Jakob inox line rendszer szerint kialakítva, Rögzítés rozsdamentes acél szerelvényekkel, típus szerint, 478/704 cm Konsz. jel : L29</t>
  </si>
  <si>
    <t>Függesztett növényfuttató rendszer, VB. szerkezethez rögzített acélszelvényről függesztett drótkötél, Jakob inox line rendszer szerint kialakítva, Rögzítés rozsdamentes acél szerelvényekkel, típus szerint, 478/402 cm Konsz. jel : L30</t>
  </si>
  <si>
    <t>45-001-31.1.1.1.1-0134485</t>
  </si>
  <si>
    <t>Egyszárnyú beltéri acél ajtó, Sa minősítésű DOMOFERM utólag szerelhető acéltok RAL 1019, (tok mellé UA profilt kell helyezni) Acéllemez borítású Sa minősítésű egyszárnyú nyíló, üvegezett ajtólap, Üzemben pórszórt felülettel RAL 1015, Tűzgátló kivitelű,</t>
  </si>
  <si>
    <t>3D pánt min. d=14 (3 db), PZ.(biztonsági)+cilinder, matt nikkel kilincs, Az ajtók pántszerkezetének az önműködő ajtózárást biztosítani kell, 100/212,5 cm Konsz jel :  T1</t>
  </si>
  <si>
    <t>3D pánt min. d=14 (3 db), elektromos, kártyás beléptető, matt nikkel kilincs Az ajtók pántszerkezetének az önműködő ajtózárást biztosítani kell, 100/212,5 cm Konsz jel :  T2</t>
  </si>
  <si>
    <t>3D pánt min. d=14 (3 db), PZ.(biztonsági)+cilinder, matt nikkel kilincs, Az ajtók pántszerkezetének az önműködő ajtózárást biztosítani kell, 100/212,5 cm Konsz jel :  T3</t>
  </si>
  <si>
    <t>45-001-31.1.2.1.3-0134537</t>
  </si>
  <si>
    <t>Kétszárnyú beltéri tűzgátló acél ajtó, TH=D EI230-C3 minősítésű, DOMOFERM utólag szerelhető acéltok RAL 1019, tok mellé UA profilt kell helyezni Acéllemez borítású TH=D EI230-C3 minősítésű kétszárnyú 1/3-2/3-ad arányban nyíló, ajtólap, Üzemben pórszórt</t>
  </si>
  <si>
    <t>felülettel RAL 1015 Tűzgátló kivitelű, 3D pánt min. d=14 (3 db), PZ.(biztonsági)+cilinder, matt nikkel kilincs 150/210 cm Konsz jel :  T4</t>
  </si>
  <si>
    <t>Fém nyílászáró és épületlakatos-szerkezet elhelyezése</t>
  </si>
  <si>
    <t>46-041-1.2.1.1.1-0115507</t>
  </si>
  <si>
    <t>46-041-1.2.3.1.1-0115512</t>
  </si>
  <si>
    <t>Beltéri üvegfal és üvegajtó szerkezetek, Beltéri üvegfal apartman szobákban,  zuhanyválaszfal pontmegfogásos rögzítéssel, keret nélküli lengő üvegajtóval, négyzetes alakú, 10 mm színes fóliás ragasztott edzett biztonsági üveg üveg felületen szobánként</t>
  </si>
  <si>
    <t>eltérő állatmotívumokkal</t>
  </si>
  <si>
    <t>46-041-1.1.2.1.1-0115492</t>
  </si>
  <si>
    <t>Egyszárnyú üvegajtó, DOMOFERM utólag szerelhető acéltok RAL 1019 Grey beige színben, Biztonsági üveg ajtólap, Savmart üveg, Dorma rendszer üvegvasalattal, matt nikkel kilincs, 87,5/212,5 cm, Konsz. jel : 31</t>
  </si>
  <si>
    <t>Egyszárnyú üvegajtó, DOMOFERM utólag szerelhető acéltok RAL 1019 Grey beige színben, Biztonsági üveg ajtólap, Savmart üveg, Dorma rendszer üvegvasalattal, matt nikkel kilincs, 100/212,5 cm, Konsz. jel : 32</t>
  </si>
  <si>
    <t>46-021-3.2.2-0115031</t>
  </si>
  <si>
    <t>Üvegkorlát pontszerű megfogással, csavaros rögzítéssel történő üvegezése, Beszorító rögzítővel, Ragasztott biztonsági üveg, 10+10 mm vtg. csiszolt élű, furatozott, ragasztott biztonsági üveg, float üvegből, Alsó részen halványodó festés, rajz szerint</t>
  </si>
  <si>
    <t>rögzítő elemek: szálcsiszolt rozsdamentes acél,  Konsz. jel : L2</t>
  </si>
  <si>
    <t>Pontmegfogott üvegkorlát (főlépcsőn és pihenőn), csavaros rögzítéssel történő üvegezése, Beszorító rögzítővel, Ragasztott biztonsági üveg, 10+10 mm vtg. csiszolt élű, furatozott, ragasztott biztonsági üveg, float üvegből,  rögzítő elemek: szálcsiszolt</t>
  </si>
  <si>
    <t>rozsdamentes acél,  Konsz. jel : L3</t>
  </si>
  <si>
    <t>46-031-1.3.3-0115301</t>
  </si>
  <si>
    <t xml:space="preserve">Pontmegfogott üvegfal (lift) váz Statikailag méretezett zártszelvény acélszerkezet, lásd statikai terven, Ragasztott biztonsági üveg, 10+10 mm vtg., A felület 25 -30 %-ban gravírozott inda és levélmintás felülettel  Szálcsiszolt rozsdamentes acél rögzítő </t>
  </si>
  <si>
    <t>elemekkel, 1,90+4,30+1,90/13,16 m, Konsz. jel : L33</t>
  </si>
  <si>
    <r>
      <t>Beltéri üvegfal szobák zuhanyzóiban, pontmegfogásos rögzítéssel, beltéri üvegfal szerelése, négyzetes alakú, 2,4 m</t>
    </r>
    <r>
      <rPr>
        <vertAlign val="superscript"/>
        <sz val="10"/>
        <color indexed="8"/>
        <rFont val="Times New Roman CE"/>
        <family val="0"/>
      </rPr>
      <t>2</t>
    </r>
    <r>
      <rPr>
        <sz val="10"/>
        <color indexed="8"/>
        <rFont val="Times New Roman CE"/>
        <family val="0"/>
      </rPr>
      <t xml:space="preserve"> táblaméretig 10 mm matt fóliás ragasztott edzett biztonsági üveg, üveg felületen szobánként eltérő állatmotívumokkal</t>
    </r>
  </si>
  <si>
    <t>Üvegezés</t>
  </si>
  <si>
    <t>47-000-1.21.2.1.1.2-0150145</t>
  </si>
  <si>
    <t>Belső festéseknél felület előkészítése, részmunkák; glettelés, műanyag kötőanyagú glettel (simítótapasszal), vakolt felületen, bármilyen padozatú helyiségben, tagolt felületen Deko simítótapasz 100, fehér, EAN: 5995061277513</t>
  </si>
  <si>
    <t>47-000-3.3</t>
  </si>
  <si>
    <t>Beton felület előkészítése, látszóbeton felületi egyenetlenségeinek csiszolása, sima betonfelületen, bármilyen padozatú helyiségben</t>
  </si>
  <si>
    <t>47-011-15.1.1.1-0151170</t>
  </si>
  <si>
    <t>Diszperziós festés, álmennyezetek feletti tisztasági festés műanyag bázisú vizes-diszperziós  fehér festékkel, vakolaton, EGY rétegben, tagolatlan sima felületen Héra diszperziós belső falfesték, fehér, EAN: 5995061999118</t>
  </si>
  <si>
    <t>47-011-15.1.1.1-0151171</t>
  </si>
  <si>
    <t>Diszperziós festés műanyag bázisú vizes-diszperziós  új, előkészített alapfelületen, vakolaton, KÉT rétegben, tagolatlan sima felületen Héra diszperziós belső falfesték, fehér, EAN: 5995061999118 FF1</t>
  </si>
  <si>
    <t>47-011-15.1.1.2-0151201</t>
  </si>
  <si>
    <t>Diszperziós festés álmennyezet felett műanyag bázisú vizes-diszperziós  színezett festékkel, új, előkészített alapfelületen, vakolaton, EGY rétegben, tagolt sima felületen Diszperzit belső falfesték, fekete</t>
  </si>
  <si>
    <t>47-011-15.4.1.1-0154312</t>
  </si>
  <si>
    <t>Diszperziós festés latex bázisú, fehér falfestékkel, megfelelően előkészített alapfelületen, Gipszkarton válaszfalra, két rétegben, tagolatlan sima felületen HÉRA KOLOR LATEX SELYEMFÉNYŰ FALFESTÉK FEHÉR  FF2</t>
  </si>
  <si>
    <t>47-011-41.1.2</t>
  </si>
  <si>
    <t>Díszítő festések, szobánként 3 m2 dekorfestés, állatfigura 38 helyen belsőépítész tervek szerint, beltéri dekorációs műgyanta bázisú  bevonatrendszer, glettelt felületekre  díszítő fedőréteggel</t>
  </si>
  <si>
    <t>47-011-41.1.3</t>
  </si>
  <si>
    <t>Díszítő festések, 1. 17x7m - Lépcsőházzal/lifttel szemben három emelet magas fal: alul tavaszi táj magasabban távolban havas telet idéző hegyormok. (Esetleg a fal tövében a képhez kapcsolódva annak réseként műszikla kompozíció akár ülőalkalmatosságként</t>
  </si>
  <si>
    <t>kialakítva a látogatók részére.)  2. 6x3m - Konferencia terem oldalsó fala: nyár  3. 4x11m - Lépcsőház hátfala: őszi táj (Esetleg a fal tövében a képhez kapcsolódva annak részeként műszikla kompozíció ülőalkalmatosságként kialakítva a látogatók részére.)</t>
  </si>
  <si>
    <t>47-011-93.2-0115071</t>
  </si>
  <si>
    <t>Dekoratív beltéri, márványhatású bevonati glettrendszer, sima glettelt felületre, három rétegben Polifarbe antik glett alapú meszes díszítő vakolat lazúrozva. Naturális nyomatokkal díszítve, strukturális felülettel Ral: 1015 Light ivory színben. (minta</t>
  </si>
  <si>
    <t>falfelület készítése és bemutatása után kivitelezve) A szállodai szobákban a falfelületen a szoba állat figurájának kontúrja megjelenik a díszítő vakolatú felületen. FF3 + Ecophon álmennyezet felett</t>
  </si>
  <si>
    <t>47-023-1.1.1.3-0180020</t>
  </si>
  <si>
    <t>Tűzvédő vagy égéskésleltető mázolás, acélszerkezeten, 2 mm rétegvastagságig, 45 perc tűzállósági határérték esetén DUNAMENTI Polylack A oldószeres acélszerkezeti tűzvédő festék</t>
  </si>
  <si>
    <t>47-031-3.12.2.2-0152820</t>
  </si>
  <si>
    <t>Külső fafelületek , lambéria és fa tartószerkezetek lazúrozása, gyalult felületen, oldószeres lazúrral, két rétegben, tagolt felületen Sadolin Extra vastaglazúr , tölgy színben</t>
  </si>
  <si>
    <t>47-041-1.1.1</t>
  </si>
  <si>
    <t>Látszó beton felületek, lazúr felület kezelés, szobák és erkélyek mennyezete, Caparol Disbocret 535 betonlazúr, zöldes barnás színben</t>
  </si>
  <si>
    <t>Felületképzés</t>
  </si>
  <si>
    <t>48-002-1.1.1.1.1-0095372</t>
  </si>
  <si>
    <t>Talajnedvesség elleni szigetelés; Bitumenes lemez szigetelés aljzatának kellősítése, egy rétegben, vízszintes felületen, oldószeres hideg bitumenmázzal (száraz felületen) BAUDER BURKOLIT V oldószeres bitumenmáz</t>
  </si>
  <si>
    <t>48-002-1.1.1.2.1-0095372</t>
  </si>
  <si>
    <t>Talajnedvesség elleni szigetelés; Bitumenes lemez szigetelés aljzatának kellősítése, egy rétegben, függőleges felületen, oldószeres hideg bitumenmázzal (száraz felületen) BAUDER BURKOLIT V oldószeres bitumenmáz</t>
  </si>
  <si>
    <t>48-002-1.3.1.1-0118014</t>
  </si>
  <si>
    <t xml:space="preserve">Talajnedvesség elleni szigetelés; Padlószigetelés, egy rétegben, minimum 4,0 mm vastag oxidált bitumenes lemezzel, aljzathoz foltonként vagy sávokban olvasztásos ragasztással, átlapolásoknál teljes felületű hegesztéssel fektetve BAUDER G4 , 4 mm névleges </t>
  </si>
  <si>
    <t>vastagságú oxidált bitumenes vastaglemez</t>
  </si>
  <si>
    <t>48-003-1.2.3.1-0095324</t>
  </si>
  <si>
    <t>Talajvíz elleni szigetelés; liftaknák, Vízszintes felületen, maximum 4,0 m bemerülési mélységig két rétegben, minimum 4,0 mm vastag, elasztomerbitumenes (SBS modifikált vagy SBS/oxidált duo) lemezzel, az aljzathoz teljes felületű olvasztásos</t>
  </si>
  <si>
    <t>ragasztással, az átlapolásoknál teljes felületű hegesztéssel fektetve BAUDER PYE PV 200 S4 poliészterfátyol hordozórétegű, 4 mm névleges vastagságú elasztomerbitumenes (SBS modifikált) lemez, talkumszórás, első réteg</t>
  </si>
  <si>
    <t>48-003-1.3.3.1-0095324</t>
  </si>
  <si>
    <t>Talajvíz elleni szigetelés; Függőleges felületen, maximum 4,0 m bemerülési mélységig (rögzítés külön tételben)  két rétegben, minimum 4,0 mm vastag, elasztomerbitumenes (SBS modifikált) lemezzel, az aljzathoz teljes felületű olvasztásos ragasztással, az</t>
  </si>
  <si>
    <t>átlapolásoknál és egymáshoz teljes felületű hegesztéssel fektetve BAUDER PYE PV 200 S4 poliészterfátyol hordozórétegű, 4 mm névleges vastagságú elasztomerbitumenes (SBS modifikált) lemez, talkumszórás, első réteg</t>
  </si>
  <si>
    <t>48-005-1.1.1.1.1-0095372</t>
  </si>
  <si>
    <t>Csapadékvíz elleni szigetelés; Bitumenes lemez szigetelés aljzatának kellősítése, egy rétegben, vízszintes felületen, oldószeres hideg bitumenmázzal (száraz felületen) BAUDER BURKOLIT V oldószeres bitumenmáz</t>
  </si>
  <si>
    <t>48-005-1.1.1.2.1-0095372</t>
  </si>
  <si>
    <t>Csapadékvíz elleni szigetelés; Bitumenes lemez szigetelés aljzatának kellősítése, egy rétegben, függőleges felületen, oldószeres hideg bitumenmázzal (száraz felületen) BAUDER BURKOLIT V oldószeres bitumenmáz</t>
  </si>
  <si>
    <t>48-005-1.2.1-0095211</t>
  </si>
  <si>
    <t>Csapadékvíz elleni szigetelés; Hajlaték elhelyezése faltőben, expandált polisztirolhab (EPS), poliuretánhab (PUR és PIR) vagy kőzetgyapot anyagú hajlaték BAUDER PIR ék 50/50 mm</t>
  </si>
  <si>
    <t>48-005-1.3.1.1.1-0095268</t>
  </si>
  <si>
    <t>Csapadékvíz elleni szigetelés; Egyenes rétegrendű csapadékvíz elleni szigetelés párazáró rétege, vízszintes felületen, egy rétegben,minimum 3 mm vastag alumíniumfólia betétes elasztomerbitumenes (SBS modifikált) lemezzel, aljzathoz foltonként vagy</t>
  </si>
  <si>
    <t>sávokban olvasztásos ragasztással, átlapolásoknál teljes felületű hegesztéssel fektetve, BAUDER THERM DS 2 párazáró lemez, felső oldalán öntapadó bitumenes ragasztósávokkal, alsó oldalán páranyomáskiegyenlítő rendszerrel.</t>
  </si>
  <si>
    <t>48-005-1.6.1.2.2-0095322</t>
  </si>
  <si>
    <t>Csapadékvíz elleni szigetelés; Alsó réteg szigetelés készítése, egy réteg bitumenes lemezzel, vízszintes felületen, minimum 3,0 mm vastag elasztomerbitumenes (SBS modifikált) hidegen öntapadó lemezzel, az alsó réteghez teljes felületű ragasztással,</t>
  </si>
  <si>
    <t>BauderTec KSA üvegfátyollal erősített rácsszövet hordozórétegű, 3 mm névleges vastagságú elasztomerbitumenes (SBS modifikált) lemez, felső oldalán fóliakasírozással (szakítószilárdság 1000/1000 N, hideghajlíthatóság min. -25 °C)</t>
  </si>
  <si>
    <t>48-005-1.6.2.2.2-0095257</t>
  </si>
  <si>
    <t>Csapadékvíz elleni szigetelés; Alsó réteg szigetelés készítése, egy réteg bitumenes lemezzel, függőleges felületen (épületlábazaton vagy attikafalon), minimum 3,0 mm vastag minimum 3,0 mm vastag elasztomerbitumenes (SBS modifikált) hidegen öntapadó</t>
  </si>
  <si>
    <t>lemezzel, az alsó réteghez teljes felületű ragasztással, BauderTec KSA üvegfátyollal erősített rácsszövet hordozórétegű, 3 mm névleges vastagságú elasztomerbitumenes (SBS modifikált) lemez, felső oldalán fóliakasírozással (szakítószilárdság 1000/1000 N,</t>
  </si>
  <si>
    <t>hideghajlíthatóság min. -25 °C)</t>
  </si>
  <si>
    <t>48-005-1.7.1.1.2.2-0095323</t>
  </si>
  <si>
    <t>Csapadékvíz elleni szigetelés; Felső réteg szigetelés készítése, egy réteg bitumenes lemezzel, vízszintes felületen, nehéz felületvédelem nélküli tetőkön, minimum 4,0 mm vastag palaőrlemény hintésű elasztomerbitumenes (SBS modifikált) lemezzel, alsó</t>
  </si>
  <si>
    <t>réteghez teljes felületű hegesztéssel, fél lemezszélesség eltolással fektetve BAUDER PYE PV 200 S4 poliészterfátyol hordozórétegű, 4 mm névleges vastagságú elasztomerbitumenes (SBS modifikált) lemez, natúr pala, záróréteg</t>
  </si>
  <si>
    <t>48-005-1.7.2.1.2.2-0095323</t>
  </si>
  <si>
    <t>Csapadékvíz elleni szigetelés; Felső réteg szigetelés készítése, egy réteg bitumenes lemezzel, függőleges felületen (épületlábazaton vagy attikafalon), nehéz felületvédelem nélküli tetőkön, minimum 4,0 mm vastag palaőrlemény hintésű elasztomerbitumenes</t>
  </si>
  <si>
    <t>(SBS modifikált) lemezzel, alsó réteghez teljes felületű hegesztéssel, fél lemezszélesség eltolással fektetve BAUDER PYE PV 200 S4 poliészterfátyol hordozórétegű, 4 mm névleges vastagságú elasztomerbitumenes (SBS modifikált) lemez, natúr pala, záróréteg</t>
  </si>
  <si>
    <t>48-005-1.21.3.1.3.1.2-0099011</t>
  </si>
  <si>
    <t xml:space="preserve">Csapadékvíz elleni szigetelés; Csőátvezetések és gépészeti tartószerkezetek lábainak gallérozása,  két rétegben, minimum 4,0 mm vastag palaőrlemény hintésű elasztomerbitumenes (SBS modifikált) lemezzel, teljes felületen hegesztve, a szigetelésre  minimum </t>
  </si>
  <si>
    <t>10,0 cm letalpalással, a szigetelés vagy a burkolat  szintje fölé minimum 25,0 cm magasságig felvezetve, BAUDER Flex WF 5 poliészterfátyol hordozórétegű, 5 mm névleges vastagságú elasztomerbitumenes hegeszthető lemez, zöld színű palaszórással</t>
  </si>
  <si>
    <t>(szakítószilárdság 800 N, nyújthatóság 35%, hideghajlíthatóság -25 °C)</t>
  </si>
  <si>
    <t>48-005-1.83.2-0413484</t>
  </si>
  <si>
    <t>Csapadékvíz elleni szigetelés; Páraszellőző elhelyezése, PVC anyagú páraszellőző beépítése lágy PVC szigetelésű tetőben, csapadékvíz elleni szigeteléshez vízhatlanul csatlakoztatva EUROSZIG ITALPROFILI ART. 50 PVC anyagú páraszellőző</t>
  </si>
  <si>
    <t>48-007-1.1.2-0154407</t>
  </si>
  <si>
    <t>Attikafalak tetejének hőszigetelése; fallefedés alatt, párnafák között elhelyezve, kőzetgyapot hőszigetelő lemezzel ROCKWOOL multirock kőzetgyapot szigetelőlap, 1000x600 mm, 100 mm vtg</t>
  </si>
  <si>
    <t>48-007-11.1.1.5-0095242</t>
  </si>
  <si>
    <t>Lapostető hő- és hangszigetelése; Egyenes rétegrendű nemjárható lapostetőn,  függőleges felületen, (rögzítés külön tételben), egy rétegben, poliuretánhab hőszigetelő lemezzel BAUDER PIR 100 FA lapostető hőszigetelő lap, 100 mm vtg.</t>
  </si>
  <si>
    <t>48-007-11.1.1.5-0095245</t>
  </si>
  <si>
    <t>Lapostető hő- és hangszigetelése; vasbeton fal felülvilágítónál, függőleges felületen, (rögzítés külön tételben), egy rétegben, poliuretánhab hőszigetelő lemezzel BAUDER PIR 100 FA lapostető hőszigetelő lap, 150 mm vtg.</t>
  </si>
  <si>
    <t>48-007-11.1.1.5-0095335</t>
  </si>
  <si>
    <t>Lapostető hő- és hangszigetelése; Egyenes rétegrendű nemjárható lapostetőn,  vízszintes felületen, két rétegben, poliuretánhab hőszigetelő lemezzel lapostető hőszigetelő tábla, 2 x 150 mm vtg.</t>
  </si>
  <si>
    <t>48-007-21.1.1.7.1-0092664</t>
  </si>
  <si>
    <t>Külső fal; homlokzati fal hő- és hangszigetelése monolit vasbeton szerkezeten,  függőleges felületen, (rögzítés külön tételben) légréses kialakítással, homlokzatra vagy réteges falra, szálas szigetelőanyaggal (üveggyapot, kőzetgyapot) ROCKWOOL Fixrock</t>
  </si>
  <si>
    <t>FB1 homlokzati kőzetgyapot hőszigetelő lemez, fekete üvegfátyol kasírozással 100 mm</t>
  </si>
  <si>
    <t>48-007-21.21.1-0113284</t>
  </si>
  <si>
    <t>Külső fal; Hőszigetelések vasbeton gerendákon,koszorún, foltonként ragasztva vagy megtámasztva, egy rétegben, extrudált polisztirolhab lemezzel AUSTROTHERM EXPERT Fix extrudált polisztirolhab hőszigetelő lemez, 1250 x 600x100 mm</t>
  </si>
  <si>
    <t>48-007-41.1.1.1.2-0093525</t>
  </si>
  <si>
    <t>Emelet födém; Padló hőszigetelő anyag elhelyezése, vízszintes felületen, aljzatbeton alá, úsztató rétegként, expandált polisztirolhab lemezzel Austrotherm EPS 100,  lépésálló úsztatóréteg, hőszigetelés, AT-N100 standard expandált polisztirol keményhab</t>
  </si>
  <si>
    <t>hőszigetelő lemez, 1000x500x50 mm</t>
  </si>
  <si>
    <t>48-007-41.1.1.1.2-0093530</t>
  </si>
  <si>
    <t>Földszinti padló hőszigetelő anyag elhelyezése, vízszintes felületen, aljzatbeton alá, úsztató rétegként, expandált polisztirolhab lemezzel, Austrotherm EPS 100 standard expandált polisztirol keményhab hőszigetelő lemez, AT-N100 1000x500x120 mm</t>
  </si>
  <si>
    <t>48-007-41.2.2-0110486</t>
  </si>
  <si>
    <t>Födém; Padló peremszigetelés elhelyezése úsztatott aljzatbeton esetén, expandált polisztirolhab szigetelő szalaggal BACHL Nikecell RS szegélyelem dilatációs elválasztó csík, 10x100 mm</t>
  </si>
  <si>
    <t>48-007-41.3.1.2-0113310</t>
  </si>
  <si>
    <t>Mennyezet alulról hűlő födém hőszigetelése, hátsó bejáratok felett, utólag elhelyezve, vízszintes felületen, dűbelezve (rögzítés külön tételben), expandált polisztirolhab lemezzel AUSTROTHERM AT H80 homlokzati hőszigetelő lemez,1000x500x100 mm</t>
  </si>
  <si>
    <t>48-007-51.1.1-0110164</t>
  </si>
  <si>
    <t>Hőhidak hőszigetelése; lábazati gerendarácsnál, bentmaradó zsaluzatként alkalmazva, extrudált polisztirolhab lemezzel AUSTROTHERM EXPERT Fix extrudált polisztirolhab hőszigetelő lemez, 1250 x 600x50 mm  R3 részetterv szerint</t>
  </si>
  <si>
    <t>48-007-56.1.3.1-0113544</t>
  </si>
  <si>
    <t>Alátét- és elválasztó rétegek beépítése, egy rétegben, átlapolással, rögzítés nélkül, padló, födém szigeteléseknél, vízszintes felületen,  polietilén fólia, 0,09 mm vastagságú, 2 m szélességű</t>
  </si>
  <si>
    <t>48-014-4.4-0313001</t>
  </si>
  <si>
    <t xml:space="preserve">Üzemi-használati víz elleni szigetelés, vizes helységekben; konyha vizes helységei, FSZT-i mosdók, zuhanyzók, emeleti fürdőszobák, IV. emeleti gépészeti helység, erkélyek, víznyomásnak nem kitett helyzetű,  kerámia vagy GRES lapburkolat alatti szigetelés </t>
  </si>
  <si>
    <t>bevonatszigeteléssel, két rétegben, minimum 2,0 mm száraz rétegvastagságú kétkomponensű szigetelőhabarccsal, glettvassal vagy simítóval felhordva MAPEI Mapelastic kétkomponensű, cementkötésű, kenhető vízszigetelő habarcs</t>
  </si>
  <si>
    <t>48-014-12-0313601</t>
  </si>
  <si>
    <t>Üzemi-használati víz elleni szigetelés  hajlaterősítése szigetelőhabarcs vagy műanyagbázisú bevonatszigetelésnél, egy rétegben, szigetelés rétegei közé beágyazva, minimum 8,0 cm széles rendszerkomponens hajlaterősítő-résáthidaló szalaggal MAPEI Mapeband</t>
  </si>
  <si>
    <t>szövet szalag</t>
  </si>
  <si>
    <t>48-021-1.3.3</t>
  </si>
  <si>
    <t>Szigetelések rögzítése; Vízszigetelő lemezek sávszerű mechanikai rögzítése faltőben, illetve szigetelés vagy burkolat szintje felett minimum 25 cm magasságban, profilra hajtott alumínium rögzítő szegéllyel, maximum 25 cm távolságonként beütődübelekkel,</t>
  </si>
  <si>
    <t>önfúró csavarokkal vagy facsavarokkal  az aljzatszerkezethez fogatva</t>
  </si>
  <si>
    <t>48-021-1.51.1.2.2-0481981</t>
  </si>
  <si>
    <t>Szigetelések rögzítése; Hőszigetelő táblák pontszerű mechanikai rögzítése, alulról hűlő födém alsó felületén, beton aljzatszerkezethez, fém beütődübelekkel FISCHER DHM 150 fém szigetelésrögzítő szeg nélkül, Csz.: 061582 FISCHER DTM 80 fém szigetelő</t>
  </si>
  <si>
    <t>tányér, Csz.: 088806 FISCHER DHM ADK-W fehér fedősapka, Csz.: 013330</t>
  </si>
  <si>
    <t>48-021-1.51.1.2.2-0481986</t>
  </si>
  <si>
    <t>Szigetelések rögzítése; Hőszigetelő táblák pontszerű mechanikai rögzítése, alulról hűlő födém alsó felületén, beton aljzatszerkezethez, fém beütődübelekkel FISCHER DHM 200 fém szigetelésrögzítő +  szeg nélkül, Csz.: 519317 FISCHER DTM 80 fém szigetelő</t>
  </si>
  <si>
    <t>48-021-1.51.2.2.1-0091305</t>
  </si>
  <si>
    <t>Szigetelések rögzítése; Hőszigetelő táblák pontszerű mechanikai rögzítése, homlokzaton, beton aljzatszerkezethez, műanyag vagy fém beütőszeges/csavaros műanyag beütődübelekkel MASTERPLAST Thermomaster D-PLUS 10/160 mm, műanyag beütőszeges tárcsás dübel,</t>
  </si>
  <si>
    <t>Cikkszám: 0115-10160250</t>
  </si>
  <si>
    <t>48-021-1.51.2.2.1-0091308</t>
  </si>
  <si>
    <t>Szigetelések rögzítése; Hőszigetelő táblák pontszerű mechanikai rögzítése, homlokzaton, beton aljzatszerkezethez, műanyag vagy fém beütőszeges/csavaros műanyag beütődübelekkel MASTERPLAST Thermomaster D-PLUS 10/220 mm, műanyag beütőszeges tárcsás dübel,</t>
  </si>
  <si>
    <t>Cikkszám: 0115-10220250</t>
  </si>
  <si>
    <t>48-007-21.1.1.7.1-0092667</t>
  </si>
  <si>
    <t>Külső fal; vasbeton szerkezetek hő- és hangszigetelése, monolit vasbeton szerkezeten,  függőleges felületen, (rögzítés külön tételben) légréses kialakítással, homlokzatra vagy réteges falra, szálas szigetelőanyaggal (üveggyapot, kőzetgyapot) ROCKWOOL</t>
  </si>
  <si>
    <t>Fixrock FB1 homlokzati kőzetgyapot hőszigetelő lemez, fekete üvegfátyol kasírozással 180 mm</t>
  </si>
  <si>
    <t>48-010-1.6.2.2-0092700</t>
  </si>
  <si>
    <t>Homlokzati hőszigetelés, üvegszövetháló-erősítéssel, (mechanikai rögzítés, felületi zárás valamint kiegészítő profilok külön tételben szerepelnek), normál homlokzati kőzetgyapot hőszigetelő lapokkal, ragasztóporból képzett ragasztóba, tagolt sík,</t>
  </si>
  <si>
    <t>mennyezeten és függőleges falon ROCKWOOL Frontrock Max E vakolható, inhomogén kőzetgyapot lemez 160 mm, Rockwool ZK-Ecorock Normal W ragasztóhabarcsba ragasztva, tapaszolás :Terranova-weber M701D ragasztó - Dryvit háló 145gr.-os (1,1 m2/m2)</t>
  </si>
  <si>
    <t>48-005-1.72.1-0414988</t>
  </si>
  <si>
    <t>ITALPROFILI Art. 202.1 TOP összefolyó szett d110 h250 hőszigetelt nyakkal. fix lombkosárral, elasztomer bitumen csatlakozó gallérral, tetoszigetelo lemezek közvetlen csatlakoztatásához. Konsz. jel : L 13</t>
  </si>
  <si>
    <t>Szigetelés</t>
  </si>
  <si>
    <t>49-091-1.5.2-0190814</t>
  </si>
  <si>
    <t>Méretre készített szúnyogháló felszerelése, RAL: 7034 Yellow grey színben, fix keretes szúnyogháló nyugati homlozati , K10 jelű ablakra, közvetlen tokra csavarozva, 4,01-6,00 m kerület között Hella SIR A fix keretes szúnyogháló  90x150 cm, antracit</t>
  </si>
  <si>
    <t>színben</t>
  </si>
  <si>
    <t>49-061-1.1.1.2.4-0191869</t>
  </si>
  <si>
    <t>Méretre készített belső vászonroló felszerelése, K18-as felülvilágítóhoz, ablaktokra történő rögzítéssel, sinen futó kivitelben, elektromos hajtással, távirányítással, négyszögletes házzal, Hella ROLL1 belső vászonroló szögletes házzal,  96,5x487 cm</t>
  </si>
  <si>
    <t>49-061-1.1.1.2.4-0191870</t>
  </si>
  <si>
    <t>Méretre készített belső vászonroló felszerelése, K1-es felülvilágítóhoz ablaktokra történő rögzítéssel, sinen futó kivitelben, elektromos hajtással, távirányítással, négyszögletes házzal, 10,0 m kerület felett Hella ROLL13 belső vászonroló szögletes</t>
  </si>
  <si>
    <t>házzal, 91 x 457 cm</t>
  </si>
  <si>
    <t>49-011-1.1.2.1-0193201</t>
  </si>
  <si>
    <t>SYBA fém lamellás árnyékoló szerkezet LAME 120-Z árnyékoló típus szerint, 80 cm kiállással a homlokzati sík elé Porszort felületkezelés RAL 7034 Yellow grey színben, Konsz. jel : L6</t>
  </si>
  <si>
    <t>Árnyékolók beépítése</t>
  </si>
  <si>
    <t>50-005-1.3-0010321</t>
  </si>
  <si>
    <t>Csavarmentes SALGÓ polcok: 2000/500 keretlábak és 1200/500 polc elemekből összeépítve rajz szerint Horganyzott, 50/120/200 cm rajz szerint Konsz. jel : L8</t>
  </si>
  <si>
    <t>Csavarmentes SALGÓ polcok: 2000/700 keretlábak és 1200/700 polc elemekből összeépítve rajz szerint Horganyzott, 70/240/200 cm rajz szerint Konsz. jel : L9</t>
  </si>
  <si>
    <t>Beépített berendezési tárgyak elhelyezése</t>
  </si>
  <si>
    <t>22-003-1.1-0133085</t>
  </si>
  <si>
    <t>Coule kavics készítése épület körül, osztályozott kavics kitöltéssel Osztályozott kavics, OK 16/24 TT</t>
  </si>
  <si>
    <t>62-002-21.3-0617734</t>
  </si>
  <si>
    <t>,m</t>
  </si>
  <si>
    <t>Egyéb használatos szegélykövek, épület körüli járdaszegélyek készítése, alapárok kiemeléssel, betonhézagolással, 100 cm hosszú elemekből SEMMELROCK kerti szegély 100x20x5 cm, szürke</t>
  </si>
  <si>
    <t>Kőburkolat készítése</t>
  </si>
  <si>
    <t>82-016-10.1.1-0911002</t>
  </si>
  <si>
    <t>Palackos kézi tűzoltókészülék falra szerelve, fém vagy műanyag függesztőre porral oltó 2 kg-os porral oltó tűzoltó készülék (P2 BETA-L)</t>
  </si>
  <si>
    <t>82-016-10.2.1-0910301</t>
  </si>
  <si>
    <t>Palackos kézi tűzoltókészülék falra szerelve, fém vagy műanyag függesztőre széndioxiddal oltó 2-5 kg töltősúlyig Széndioxiddal oltó készülék, 2 kg-os KS 2 ST  1 db gázzal oltó</t>
  </si>
  <si>
    <t>Épületgépészeti szerelvények és berendezések szerelése</t>
  </si>
  <si>
    <t>95-032-1.3.3-0333046</t>
  </si>
  <si>
    <t>Komplett akvárium telepítése  A talpazathoz kapcsolódva, abba beépítve. Minimum egy oldala üveg. Oldalról és felülről is látható. méretei  magasság : 0,5 m szélesség : 1 m hossz: 3 m</t>
  </si>
  <si>
    <t>Belsőépítészet, díszítéstechnika</t>
  </si>
  <si>
    <t>Összesen:</t>
  </si>
  <si>
    <t xml:space="preserve">Építtető:                              </t>
  </si>
  <si>
    <t xml:space="preserve">                                       </t>
  </si>
  <si>
    <t xml:space="preserve">Nyíregyházi MJV Önkormányzat           </t>
  </si>
  <si>
    <t xml:space="preserve">Cím :                                  </t>
  </si>
  <si>
    <t xml:space="preserve"> Kelt:      2017. év .. hó ... nap     </t>
  </si>
  <si>
    <t xml:space="preserve">4400 Nyíregyháza, Kossuth tér 1        </t>
  </si>
  <si>
    <t xml:space="preserve"> Szám         :.............           </t>
  </si>
  <si>
    <t xml:space="preserve"> KSH besorolás:.....................   </t>
  </si>
  <si>
    <t xml:space="preserve"> Teljesítés:20.. év...........hó...nap </t>
  </si>
  <si>
    <t xml:space="preserve">A munka leírása:                       </t>
  </si>
  <si>
    <t xml:space="preserve"> Készítette   :.....................   </t>
  </si>
  <si>
    <t xml:space="preserve">PANGEA ÖKOCENTRUM', (SÓSTÓI TÖBBFUNKCIÓS OKTATÁSI KÖZPONT)                    </t>
  </si>
  <si>
    <t xml:space="preserve">4431 Nyíregyháza, - Sóstófürdő, Álaltpark, Blaha Lujza sétány                 </t>
  </si>
  <si>
    <t xml:space="preserve">ÉPÍTÉSZETI MUNKÁK                                                             </t>
  </si>
  <si>
    <t xml:space="preserve">                                                                              </t>
  </si>
  <si>
    <t>Költségvetés főösszesítő (HUF)</t>
  </si>
  <si>
    <t>Megnevezés</t>
  </si>
  <si>
    <t>Anyagköltség</t>
  </si>
  <si>
    <t>Díjköltség</t>
  </si>
  <si>
    <t>1. Építmény közvetlen költségei</t>
  </si>
  <si>
    <t>1.1 Közvetlen önköltség összesen</t>
  </si>
  <si>
    <t>2.1 ÁFA vetítési alap</t>
  </si>
  <si>
    <t>2.2 Áfa</t>
  </si>
  <si>
    <t>3.  A munka ára</t>
  </si>
  <si>
    <t>Aláírás</t>
  </si>
</sst>
</file>

<file path=xl/styles.xml><?xml version="1.0" encoding="utf-8"?>
<styleSheet xmlns="http://schemas.openxmlformats.org/spreadsheetml/2006/main">
  <numFmts count="8">
    <numFmt numFmtId="5" formatCode="#,##0\ &quot;Ft&quot;;\-#,##0\ &quot;Ft&quot;"/>
    <numFmt numFmtId="6" formatCode="#,##0\ &quot;Ft&quot;;[Red]\-#,##0\ &quot;Ft&quot;"/>
    <numFmt numFmtId="7" formatCode="#,##0.00\ &quot;Ft&quot;;\-#,##0.00\ &quot;Ft&quot;"/>
    <numFmt numFmtId="8" formatCode="#,##0.00\ &quot;Ft&quot;;[Red]\-#,##0.00\ &quot;Ft&quot;"/>
    <numFmt numFmtId="42" formatCode="_-* #,##0\ &quot;Ft&quot;_-;\-* #,##0\ &quot;Ft&quot;_-;_-* &quot;-&quot;\ &quot;Ft&quot;_-;_-@_-"/>
    <numFmt numFmtId="41" formatCode="_-* #,##0\ _F_t_-;\-* #,##0\ _F_t_-;_-* &quot;-&quot;\ _F_t_-;_-@_-"/>
    <numFmt numFmtId="44" formatCode="_-* #,##0.00\ &quot;Ft&quot;_-;\-* #,##0.00\ &quot;Ft&quot;_-;_-* &quot;-&quot;??\ &quot;Ft&quot;_-;_-@_-"/>
    <numFmt numFmtId="43" formatCode="_-* #,##0.00\ _F_t_-;\-* #,##0.00\ _F_t_-;_-* &quot;-&quot;??\ _F_t_-;_-@_-"/>
  </numFmts>
  <fonts count="44">
    <font>
      <sz val="11"/>
      <color theme="1"/>
      <name val="Calibri"/>
      <family val="2"/>
    </font>
    <font>
      <sz val="11"/>
      <color indexed="8"/>
      <name val="Calibri"/>
      <family val="2"/>
    </font>
    <font>
      <sz val="10"/>
      <color indexed="8"/>
      <name val="Times New Roman CE"/>
      <family val="0"/>
    </font>
    <font>
      <vertAlign val="superscript"/>
      <sz val="10"/>
      <color indexed="8"/>
      <name val="Times New Roman CE"/>
      <family val="0"/>
    </font>
    <font>
      <vertAlign val="subscript"/>
      <sz val="10"/>
      <color indexed="8"/>
      <name val="Times New Roman CE"/>
      <family val="0"/>
    </font>
    <font>
      <sz val="11"/>
      <color indexed="9"/>
      <name val="Calibri"/>
      <family val="2"/>
    </font>
    <font>
      <sz val="11"/>
      <color indexed="62"/>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sz val="11"/>
      <color indexed="10"/>
      <name val="Calibri"/>
      <family val="2"/>
    </font>
    <font>
      <sz val="11"/>
      <color indexed="52"/>
      <name val="Calibri"/>
      <family val="2"/>
    </font>
    <font>
      <sz val="11"/>
      <color indexed="17"/>
      <name val="Calibri"/>
      <family val="2"/>
    </font>
    <font>
      <b/>
      <sz val="11"/>
      <color indexed="63"/>
      <name val="Calibri"/>
      <family val="2"/>
    </font>
    <font>
      <i/>
      <sz val="11"/>
      <color indexed="23"/>
      <name val="Calibri"/>
      <family val="2"/>
    </font>
    <font>
      <b/>
      <sz val="11"/>
      <color indexed="8"/>
      <name val="Calibri"/>
      <family val="2"/>
    </font>
    <font>
      <sz val="11"/>
      <color indexed="20"/>
      <name val="Calibri"/>
      <family val="2"/>
    </font>
    <font>
      <sz val="11"/>
      <color indexed="60"/>
      <name val="Calibri"/>
      <family val="2"/>
    </font>
    <font>
      <b/>
      <sz val="11"/>
      <color indexed="52"/>
      <name val="Calibri"/>
      <family val="2"/>
    </font>
    <font>
      <b/>
      <sz val="10"/>
      <color indexed="8"/>
      <name val="Times New Roman CE"/>
      <family val="0"/>
    </font>
    <font>
      <sz val="12"/>
      <color indexed="8"/>
      <name val="Times New Roman"/>
      <family val="1"/>
    </font>
    <font>
      <b/>
      <sz val="12"/>
      <color indexed="8"/>
      <name val="Times New Roman"/>
      <family val="1"/>
    </font>
    <font>
      <sz val="11"/>
      <color theme="0"/>
      <name val="Calibri"/>
      <family val="2"/>
    </font>
    <font>
      <sz val="11"/>
      <color rgb="FF3F3F7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0"/>
      <name val="Calibri"/>
      <family val="2"/>
    </font>
    <font>
      <sz val="11"/>
      <color rgb="FFFF0000"/>
      <name val="Calibri"/>
      <family val="2"/>
    </font>
    <font>
      <sz val="11"/>
      <color rgb="FFFA7D00"/>
      <name val="Calibri"/>
      <family val="2"/>
    </font>
    <font>
      <sz val="11"/>
      <color rgb="FF006100"/>
      <name val="Calibri"/>
      <family val="2"/>
    </font>
    <font>
      <b/>
      <sz val="11"/>
      <color rgb="FF3F3F3F"/>
      <name val="Calibri"/>
      <family val="2"/>
    </font>
    <font>
      <i/>
      <sz val="11"/>
      <color rgb="FF7F7F7F"/>
      <name val="Calibri"/>
      <family val="2"/>
    </font>
    <font>
      <b/>
      <sz val="11"/>
      <color theme="1"/>
      <name val="Calibri"/>
      <family val="2"/>
    </font>
    <font>
      <sz val="11"/>
      <color rgb="FF9C0006"/>
      <name val="Calibri"/>
      <family val="2"/>
    </font>
    <font>
      <sz val="11"/>
      <color rgb="FF9C6500"/>
      <name val="Calibri"/>
      <family val="2"/>
    </font>
    <font>
      <b/>
      <sz val="11"/>
      <color rgb="FFFA7D00"/>
      <name val="Calibri"/>
      <family val="2"/>
    </font>
    <font>
      <sz val="10"/>
      <color theme="1"/>
      <name val="Times New Roman CE"/>
      <family val="0"/>
    </font>
    <font>
      <b/>
      <sz val="10"/>
      <color theme="1"/>
      <name val="Times New Roman CE"/>
      <family val="0"/>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1" applyNumberFormat="0" applyAlignment="0" applyProtection="0"/>
    <xf numFmtId="0" fontId="26" fillId="0" borderId="0" applyNumberFormat="0" applyFill="0" applyBorder="0" applyAlignment="0" applyProtection="0"/>
    <xf numFmtId="0" fontId="27" fillId="0" borderId="2" applyNumberFormat="0" applyFill="0" applyAlignment="0" applyProtection="0"/>
    <xf numFmtId="0" fontId="28" fillId="0" borderId="3" applyNumberFormat="0" applyFill="0" applyAlignment="0" applyProtection="0"/>
    <xf numFmtId="0" fontId="29" fillId="0" borderId="4" applyNumberFormat="0" applyFill="0" applyAlignment="0" applyProtection="0"/>
    <xf numFmtId="0" fontId="29" fillId="0" borderId="0" applyNumberFormat="0" applyFill="0" applyBorder="0" applyAlignment="0" applyProtection="0"/>
    <xf numFmtId="0" fontId="30"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0" fillId="22" borderId="7" applyNumberFormat="0" applyFont="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3" fillId="29" borderId="0" applyNumberFormat="0" applyBorder="0" applyAlignment="0" applyProtection="0"/>
    <xf numFmtId="0" fontId="34" fillId="30" borderId="8" applyNumberFormat="0" applyAlignment="0" applyProtection="0"/>
    <xf numFmtId="0" fontId="35" fillId="0" borderId="0" applyNumberFormat="0" applyFill="0" applyBorder="0" applyAlignment="0" applyProtection="0"/>
    <xf numFmtId="0" fontId="36"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38" fillId="32" borderId="0" applyNumberFormat="0" applyBorder="0" applyAlignment="0" applyProtection="0"/>
    <xf numFmtId="0" fontId="39" fillId="30" borderId="1" applyNumberFormat="0" applyAlignment="0" applyProtection="0"/>
    <xf numFmtId="9" fontId="0" fillId="0" borderId="0" applyFont="0" applyFill="0" applyBorder="0" applyAlignment="0" applyProtection="0"/>
  </cellStyleXfs>
  <cellXfs count="25">
    <xf numFmtId="0" fontId="0" fillId="0" borderId="0" xfId="0" applyFont="1" applyAlignment="1">
      <alignment/>
    </xf>
    <xf numFmtId="0" fontId="40" fillId="0" borderId="0" xfId="0" applyFont="1" applyAlignment="1">
      <alignment vertical="top" wrapText="1"/>
    </xf>
    <xf numFmtId="49" fontId="40" fillId="0" borderId="0" xfId="0" applyNumberFormat="1" applyFont="1" applyAlignment="1">
      <alignment vertical="top" wrapText="1"/>
    </xf>
    <xf numFmtId="0" fontId="41" fillId="0" borderId="10" xfId="0" applyFont="1" applyBorder="1" applyAlignment="1">
      <alignment vertical="top" wrapText="1"/>
    </xf>
    <xf numFmtId="0" fontId="41" fillId="0" borderId="0" xfId="0" applyFont="1" applyAlignment="1">
      <alignment vertical="top" wrapText="1"/>
    </xf>
    <xf numFmtId="0" fontId="41" fillId="0" borderId="10" xfId="0" applyFont="1" applyBorder="1" applyAlignment="1">
      <alignment horizontal="right" vertical="top" wrapText="1"/>
    </xf>
    <xf numFmtId="0" fontId="40" fillId="0" borderId="0" xfId="0" applyFont="1" applyAlignment="1">
      <alignment horizontal="right" vertical="top" wrapText="1"/>
    </xf>
    <xf numFmtId="0" fontId="41" fillId="0" borderId="10" xfId="0" applyFont="1" applyBorder="1" applyAlignment="1">
      <alignment horizontal="left" vertical="top" wrapText="1"/>
    </xf>
    <xf numFmtId="0" fontId="40" fillId="0" borderId="0" xfId="0" applyFont="1" applyAlignment="1">
      <alignment horizontal="left" vertical="top" wrapText="1"/>
    </xf>
    <xf numFmtId="0" fontId="41" fillId="0" borderId="0" xfId="0" applyFont="1" applyBorder="1" applyAlignment="1">
      <alignment vertical="top" wrapText="1"/>
    </xf>
    <xf numFmtId="0" fontId="42" fillId="0" borderId="0" xfId="0" applyFont="1" applyAlignment="1">
      <alignment vertical="top"/>
    </xf>
    <xf numFmtId="0" fontId="42" fillId="0" borderId="0" xfId="0" applyFont="1" applyAlignment="1">
      <alignment vertical="top" wrapText="1"/>
    </xf>
    <xf numFmtId="0" fontId="43" fillId="0" borderId="10" xfId="0" applyFont="1" applyBorder="1" applyAlignment="1">
      <alignment vertical="top" wrapText="1"/>
    </xf>
    <xf numFmtId="0" fontId="43" fillId="0" borderId="10" xfId="0" applyFont="1" applyBorder="1" applyAlignment="1">
      <alignment horizontal="right" vertical="top" wrapText="1"/>
    </xf>
    <xf numFmtId="0" fontId="43" fillId="0" borderId="0" xfId="0" applyFont="1" applyAlignment="1">
      <alignment vertical="top"/>
    </xf>
    <xf numFmtId="0" fontId="42" fillId="0" borderId="11" xfId="0" applyFont="1" applyBorder="1" applyAlignment="1">
      <alignment vertical="top"/>
    </xf>
    <xf numFmtId="10" fontId="42" fillId="0" borderId="11" xfId="0" applyNumberFormat="1" applyFont="1" applyBorder="1" applyAlignment="1">
      <alignment vertical="top"/>
    </xf>
    <xf numFmtId="0" fontId="42" fillId="0" borderId="0" xfId="0" applyFont="1" applyAlignment="1">
      <alignment horizontal="left" vertical="top"/>
    </xf>
    <xf numFmtId="0" fontId="42" fillId="0" borderId="11" xfId="0" applyFont="1" applyBorder="1" applyAlignment="1">
      <alignment horizontal="right" vertical="top"/>
    </xf>
    <xf numFmtId="0" fontId="43" fillId="0" borderId="0" xfId="0" applyFont="1" applyAlignment="1">
      <alignment vertical="top"/>
    </xf>
    <xf numFmtId="0" fontId="42" fillId="0" borderId="0" xfId="0" applyFont="1" applyAlignment="1">
      <alignment vertical="top"/>
    </xf>
    <xf numFmtId="0" fontId="42" fillId="0" borderId="0" xfId="0" applyFont="1" applyAlignment="1">
      <alignment horizontal="center" vertical="top"/>
    </xf>
    <xf numFmtId="0" fontId="42" fillId="0" borderId="12" xfId="0" applyFont="1" applyBorder="1" applyAlignment="1">
      <alignment horizontal="center" vertical="top"/>
    </xf>
    <xf numFmtId="0" fontId="42" fillId="0" borderId="11" xfId="0" applyFont="1" applyBorder="1" applyAlignment="1">
      <alignment horizontal="center" vertical="top"/>
    </xf>
    <xf numFmtId="0" fontId="42" fillId="0" borderId="10" xfId="0" applyFont="1" applyBorder="1" applyAlignment="1">
      <alignment horizontal="center" vertical="top"/>
    </xf>
  </cellXfs>
  <cellStyles count="47">
    <cellStyle name="Normal" xfId="0"/>
    <cellStyle name="20% - 1. jelölőszín" xfId="15"/>
    <cellStyle name="20% - 2. jelölőszín" xfId="16"/>
    <cellStyle name="20% - 3. jelölőszín" xfId="17"/>
    <cellStyle name="20% - 4. jelölőszín" xfId="18"/>
    <cellStyle name="20% - 5. jelölőszín" xfId="19"/>
    <cellStyle name="20% - 6. jelölőszín" xfId="20"/>
    <cellStyle name="40% - 1. jelölőszín" xfId="21"/>
    <cellStyle name="40% - 2. jelölőszín" xfId="22"/>
    <cellStyle name="40% - 3. jelölőszín" xfId="23"/>
    <cellStyle name="40% - 4. jelölőszín" xfId="24"/>
    <cellStyle name="40% - 5. jelölőszín" xfId="25"/>
    <cellStyle name="40% - 6. jelölőszín" xfId="26"/>
    <cellStyle name="60% - 1. jelölőszín" xfId="27"/>
    <cellStyle name="60% - 2. jelölőszín" xfId="28"/>
    <cellStyle name="60% - 3. jelölőszín" xfId="29"/>
    <cellStyle name="60% - 4. jelölőszín" xfId="30"/>
    <cellStyle name="60% - 5. jelölőszín" xfId="31"/>
    <cellStyle name="60% - 6. jelölőszín" xfId="32"/>
    <cellStyle name="Bevitel" xfId="33"/>
    <cellStyle name="Cím" xfId="34"/>
    <cellStyle name="Címsor 1" xfId="35"/>
    <cellStyle name="Címsor 2" xfId="36"/>
    <cellStyle name="Címsor 3" xfId="37"/>
    <cellStyle name="Címsor 4" xfId="38"/>
    <cellStyle name="Ellenőrzőcella" xfId="39"/>
    <cellStyle name="Comma" xfId="40"/>
    <cellStyle name="Comma [0]" xfId="41"/>
    <cellStyle name="Figyelmeztetés" xfId="42"/>
    <cellStyle name="Hivatkozott cella" xfId="43"/>
    <cellStyle name="Jegyzet" xfId="44"/>
    <cellStyle name="Jelölőszín (1)" xfId="45"/>
    <cellStyle name="Jelölőszín (2)" xfId="46"/>
    <cellStyle name="Jelölőszín (3)" xfId="47"/>
    <cellStyle name="Jelölőszín (4)" xfId="48"/>
    <cellStyle name="Jelölőszín (5)" xfId="49"/>
    <cellStyle name="Jelölőszín (6)" xfId="50"/>
    <cellStyle name="Jó" xfId="51"/>
    <cellStyle name="Kimenet" xfId="52"/>
    <cellStyle name="Magyarázó szöveg" xfId="53"/>
    <cellStyle name="Összesen" xfId="54"/>
    <cellStyle name="Currency" xfId="55"/>
    <cellStyle name="Currency [0]" xfId="56"/>
    <cellStyle name="Rossz" xfId="57"/>
    <cellStyle name="Semleges" xfId="58"/>
    <cellStyle name="Számítás"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36"/>
  <sheetViews>
    <sheetView tabSelected="1" zoomScalePageLayoutView="0" workbookViewId="0" topLeftCell="A1">
      <selection activeCell="A1" sqref="A1:D1"/>
    </sheetView>
  </sheetViews>
  <sheetFormatPr defaultColWidth="9.140625" defaultRowHeight="15"/>
  <cols>
    <col min="1" max="1" width="36.421875" style="10" customWidth="1"/>
    <col min="2" max="2" width="10.7109375" style="10" customWidth="1"/>
    <col min="3" max="4" width="15.7109375" style="10" customWidth="1"/>
    <col min="5" max="16384" width="9.140625" style="10" customWidth="1"/>
  </cols>
  <sheetData>
    <row r="1" spans="1:4" s="14" customFormat="1" ht="15.75">
      <c r="A1" s="19"/>
      <c r="B1" s="19"/>
      <c r="C1" s="19"/>
      <c r="D1" s="19"/>
    </row>
    <row r="2" spans="1:4" s="14" customFormat="1" ht="15.75">
      <c r="A2" s="19"/>
      <c r="B2" s="19"/>
      <c r="C2" s="19"/>
      <c r="D2" s="19"/>
    </row>
    <row r="3" spans="1:4" s="14" customFormat="1" ht="15.75">
      <c r="A3" s="19"/>
      <c r="B3" s="19"/>
      <c r="C3" s="19"/>
      <c r="D3" s="19"/>
    </row>
    <row r="4" spans="1:4" ht="15.75">
      <c r="A4" s="20"/>
      <c r="B4" s="20"/>
      <c r="C4" s="20"/>
      <c r="D4" s="20"/>
    </row>
    <row r="5" spans="1:4" ht="15.75">
      <c r="A5" s="20"/>
      <c r="B5" s="20"/>
      <c r="C5" s="20"/>
      <c r="D5" s="20"/>
    </row>
    <row r="6" spans="1:4" ht="15.75">
      <c r="A6" s="20"/>
      <c r="B6" s="20"/>
      <c r="C6" s="20"/>
      <c r="D6" s="20"/>
    </row>
    <row r="7" spans="1:4" ht="15.75">
      <c r="A7" s="20"/>
      <c r="B7" s="20"/>
      <c r="C7" s="20"/>
      <c r="D7" s="20"/>
    </row>
    <row r="9" spans="1:3" ht="15.75">
      <c r="A9" s="10" t="s">
        <v>694</v>
      </c>
      <c r="C9" s="10" t="s">
        <v>695</v>
      </c>
    </row>
    <row r="10" spans="1:3" ht="15.75">
      <c r="A10" s="10" t="s">
        <v>696</v>
      </c>
      <c r="C10" s="10" t="s">
        <v>695</v>
      </c>
    </row>
    <row r="11" spans="1:3" ht="15.75">
      <c r="A11" s="10" t="s">
        <v>697</v>
      </c>
      <c r="C11" s="10" t="s">
        <v>698</v>
      </c>
    </row>
    <row r="12" spans="1:3" ht="15.75">
      <c r="A12" s="10" t="s">
        <v>699</v>
      </c>
      <c r="C12" s="10" t="s">
        <v>700</v>
      </c>
    </row>
    <row r="13" spans="1:3" ht="15.75">
      <c r="A13" s="10" t="s">
        <v>695</v>
      </c>
      <c r="C13" s="10" t="s">
        <v>701</v>
      </c>
    </row>
    <row r="14" spans="1:3" ht="15.75">
      <c r="A14" s="10" t="s">
        <v>695</v>
      </c>
      <c r="C14" s="10" t="s">
        <v>702</v>
      </c>
    </row>
    <row r="15" spans="1:3" ht="15.75">
      <c r="A15" s="10" t="s">
        <v>703</v>
      </c>
      <c r="C15" s="10" t="s">
        <v>704</v>
      </c>
    </row>
    <row r="16" ht="15.75">
      <c r="A16" s="10" t="s">
        <v>705</v>
      </c>
    </row>
    <row r="17" ht="15.75">
      <c r="A17" s="10" t="s">
        <v>706</v>
      </c>
    </row>
    <row r="18" ht="15.75">
      <c r="A18" s="10" t="s">
        <v>707</v>
      </c>
    </row>
    <row r="19" ht="15.75">
      <c r="A19" s="10" t="s">
        <v>708</v>
      </c>
    </row>
    <row r="20" ht="15.75">
      <c r="A20" s="10" t="s">
        <v>708</v>
      </c>
    </row>
    <row r="22" spans="1:4" ht="15.75">
      <c r="A22" s="21" t="s">
        <v>709</v>
      </c>
      <c r="B22" s="21"/>
      <c r="C22" s="21"/>
      <c r="D22" s="21"/>
    </row>
    <row r="23" spans="1:4" ht="15.75">
      <c r="A23" s="15" t="s">
        <v>710</v>
      </c>
      <c r="B23" s="15"/>
      <c r="C23" s="18" t="s">
        <v>711</v>
      </c>
      <c r="D23" s="18" t="s">
        <v>712</v>
      </c>
    </row>
    <row r="24" spans="1:4" ht="15.75">
      <c r="A24" s="15" t="s">
        <v>713</v>
      </c>
      <c r="B24" s="15"/>
      <c r="C24" s="15">
        <f>ROUND(SUM(Összesítő!B2:B25),0)</f>
        <v>0</v>
      </c>
      <c r="D24" s="15">
        <f>ROUND(SUM(Összesítő!C2:C25),0)</f>
        <v>0</v>
      </c>
    </row>
    <row r="25" spans="1:4" ht="15.75">
      <c r="A25" s="15" t="s">
        <v>714</v>
      </c>
      <c r="B25" s="15"/>
      <c r="C25" s="15">
        <f>ROUND(C24,0)</f>
        <v>0</v>
      </c>
      <c r="D25" s="15">
        <f>ROUND(D24,0)</f>
        <v>0</v>
      </c>
    </row>
    <row r="26" spans="1:4" ht="15.75">
      <c r="A26" s="10" t="s">
        <v>715</v>
      </c>
      <c r="C26" s="22">
        <f>ROUND(C25+D25,0)</f>
        <v>0</v>
      </c>
      <c r="D26" s="22"/>
    </row>
    <row r="27" spans="1:4" ht="15.75">
      <c r="A27" s="15" t="s">
        <v>716</v>
      </c>
      <c r="B27" s="16">
        <v>0.27</v>
      </c>
      <c r="C27" s="23">
        <f>ROUND(C26*B27,0)</f>
        <v>0</v>
      </c>
      <c r="D27" s="23"/>
    </row>
    <row r="28" spans="1:4" ht="15.75">
      <c r="A28" s="15" t="s">
        <v>717</v>
      </c>
      <c r="B28" s="15"/>
      <c r="C28" s="24">
        <f>ROUND(C26+C27,0)</f>
        <v>0</v>
      </c>
      <c r="D28" s="24"/>
    </row>
    <row r="32" spans="2:3" ht="15.75">
      <c r="B32" s="22" t="s">
        <v>718</v>
      </c>
      <c r="C32" s="22"/>
    </row>
    <row r="34" ht="15.75">
      <c r="A34" s="17"/>
    </row>
    <row r="35" ht="15.75">
      <c r="A35" s="17"/>
    </row>
    <row r="36" ht="15.75">
      <c r="A36" s="17"/>
    </row>
  </sheetData>
  <sheetProtection/>
  <mergeCells count="12">
    <mergeCell ref="A7:D7"/>
    <mergeCell ref="A22:D22"/>
    <mergeCell ref="C26:D26"/>
    <mergeCell ref="C27:D27"/>
    <mergeCell ref="C28:D28"/>
    <mergeCell ref="B32:C32"/>
    <mergeCell ref="A1:D1"/>
    <mergeCell ref="A2:D2"/>
    <mergeCell ref="A3:D3"/>
    <mergeCell ref="A4:D4"/>
    <mergeCell ref="A5:D5"/>
    <mergeCell ref="A6:D6"/>
  </mergeCells>
  <printOptions/>
  <pageMargins left="1" right="1" top="1" bottom="1" header="0.4166666666666667" footer="0.4166666666666667"/>
  <pageSetup firstPageNumber="1" useFirstPageNumber="1"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102">
      <c r="A2" s="8">
        <v>1</v>
      </c>
      <c r="B2" s="1" t="s">
        <v>114</v>
      </c>
      <c r="C2" s="2" t="s">
        <v>115</v>
      </c>
      <c r="D2" s="6">
        <v>31.6</v>
      </c>
      <c r="E2" s="1" t="s">
        <v>42</v>
      </c>
      <c r="F2" s="6">
        <v>0</v>
      </c>
      <c r="G2" s="6">
        <v>0</v>
      </c>
      <c r="H2" s="6">
        <f>ROUND(D2*F2,0)</f>
        <v>0</v>
      </c>
      <c r="I2" s="6">
        <f>ROUND(D2*G2,0)</f>
        <v>0</v>
      </c>
    </row>
    <row r="3" ht="25.5">
      <c r="C3" s="2" t="s">
        <v>116</v>
      </c>
    </row>
    <row r="5" spans="1:9" ht="76.5">
      <c r="A5" s="8">
        <v>2</v>
      </c>
      <c r="B5" s="1" t="s">
        <v>117</v>
      </c>
      <c r="C5" s="2" t="s">
        <v>118</v>
      </c>
      <c r="D5" s="6">
        <v>2.8</v>
      </c>
      <c r="E5" s="1" t="s">
        <v>42</v>
      </c>
      <c r="F5" s="6">
        <v>0</v>
      </c>
      <c r="G5" s="6">
        <v>0</v>
      </c>
      <c r="H5" s="6">
        <f>ROUND(D5*F5,0)</f>
        <v>0</v>
      </c>
      <c r="I5" s="6">
        <f>ROUND(D5*G5,0)</f>
        <v>0</v>
      </c>
    </row>
    <row r="6" ht="25.5">
      <c r="C6" s="2" t="s">
        <v>119</v>
      </c>
    </row>
    <row r="8" spans="1:9" ht="89.25">
      <c r="A8" s="8">
        <v>3</v>
      </c>
      <c r="B8" s="1" t="s">
        <v>120</v>
      </c>
      <c r="C8" s="2" t="s">
        <v>121</v>
      </c>
      <c r="D8" s="6">
        <v>0.8</v>
      </c>
      <c r="E8" s="1" t="s">
        <v>42</v>
      </c>
      <c r="F8" s="6">
        <v>0</v>
      </c>
      <c r="G8" s="6">
        <v>0</v>
      </c>
      <c r="H8" s="6">
        <f>ROUND(D8*F8,0)</f>
        <v>0</v>
      </c>
      <c r="I8" s="6">
        <f>ROUND(D8*G8,0)</f>
        <v>0</v>
      </c>
    </row>
    <row r="9" ht="38.25">
      <c r="C9" s="2" t="s">
        <v>122</v>
      </c>
    </row>
    <row r="11" spans="1:9" ht="89.25">
      <c r="A11" s="8">
        <v>4</v>
      </c>
      <c r="B11" s="1" t="s">
        <v>123</v>
      </c>
      <c r="C11" s="2" t="s">
        <v>124</v>
      </c>
      <c r="D11" s="6">
        <v>22</v>
      </c>
      <c r="E11" s="1" t="s">
        <v>42</v>
      </c>
      <c r="F11" s="6">
        <v>0</v>
      </c>
      <c r="G11" s="6">
        <v>0</v>
      </c>
      <c r="H11" s="6">
        <f>ROUND(D11*F11,0)</f>
        <v>0</v>
      </c>
      <c r="I11" s="6">
        <f>ROUND(D11*G11,0)</f>
        <v>0</v>
      </c>
    </row>
    <row r="12" ht="12.75">
      <c r="C12" s="2" t="s">
        <v>125</v>
      </c>
    </row>
    <row r="14" spans="1:9" ht="89.25">
      <c r="A14" s="8">
        <v>5</v>
      </c>
      <c r="B14" s="1" t="s">
        <v>126</v>
      </c>
      <c r="C14" s="2" t="s">
        <v>127</v>
      </c>
      <c r="D14" s="6">
        <v>2.8</v>
      </c>
      <c r="E14" s="1" t="s">
        <v>42</v>
      </c>
      <c r="F14" s="6">
        <v>0</v>
      </c>
      <c r="G14" s="6">
        <v>0</v>
      </c>
      <c r="H14" s="6">
        <f>ROUND(D14*F14,0)</f>
        <v>0</v>
      </c>
      <c r="I14" s="6">
        <f>ROUND(D14*G14,0)</f>
        <v>0</v>
      </c>
    </row>
    <row r="16" spans="1:9" ht="89.25">
      <c r="A16" s="8">
        <v>6</v>
      </c>
      <c r="B16" s="1" t="s">
        <v>128</v>
      </c>
      <c r="C16" s="2" t="s">
        <v>129</v>
      </c>
      <c r="D16" s="6">
        <v>552</v>
      </c>
      <c r="E16" s="1" t="s">
        <v>42</v>
      </c>
      <c r="F16" s="6">
        <v>0</v>
      </c>
      <c r="G16" s="6">
        <v>0</v>
      </c>
      <c r="H16" s="6">
        <f>ROUND(D16*F16,0)</f>
        <v>0</v>
      </c>
      <c r="I16" s="6">
        <f>ROUND(D16*G16,0)</f>
        <v>0</v>
      </c>
    </row>
    <row r="17" ht="38.25">
      <c r="C17" s="2" t="s">
        <v>130</v>
      </c>
    </row>
    <row r="19" spans="1:9" s="9" customFormat="1" ht="12.75">
      <c r="A19" s="7"/>
      <c r="B19" s="3"/>
      <c r="C19" s="3" t="s">
        <v>31</v>
      </c>
      <c r="D19" s="5"/>
      <c r="E19" s="3"/>
      <c r="F19" s="5"/>
      <c r="G19" s="5"/>
      <c r="H19" s="5">
        <f>ROUND(SUM(H2:H18),0)</f>
        <v>0</v>
      </c>
      <c r="I19" s="5">
        <f>ROUND(SUM(I2:I18),0)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Falazás és egyéb kőművesmunka</oddHeader>
  </headerFooter>
</worksheet>
</file>

<file path=xl/worksheets/sheet11.xml><?xml version="1.0" encoding="utf-8"?>
<worksheet xmlns="http://schemas.openxmlformats.org/spreadsheetml/2006/main" xmlns:r="http://schemas.openxmlformats.org/officeDocument/2006/relationships">
  <dimension ref="A1:I17"/>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132</v>
      </c>
      <c r="C2" s="2" t="s">
        <v>133</v>
      </c>
      <c r="D2" s="6">
        <v>86.39</v>
      </c>
      <c r="E2" s="1" t="s">
        <v>42</v>
      </c>
      <c r="F2" s="6">
        <v>0</v>
      </c>
      <c r="G2" s="6">
        <v>0</v>
      </c>
      <c r="H2" s="6">
        <f>ROUND(D2*F2,0)</f>
        <v>0</v>
      </c>
      <c r="I2" s="6">
        <f>ROUND(D2*G2,0)</f>
        <v>0</v>
      </c>
    </row>
    <row r="4" spans="1:9" ht="51">
      <c r="A4" s="8">
        <v>2</v>
      </c>
      <c r="B4" s="1" t="s">
        <v>134</v>
      </c>
      <c r="C4" s="2" t="s">
        <v>135</v>
      </c>
      <c r="D4" s="6">
        <v>10</v>
      </c>
      <c r="E4" s="1" t="s">
        <v>19</v>
      </c>
      <c r="F4" s="6">
        <v>0</v>
      </c>
      <c r="G4" s="6">
        <v>0</v>
      </c>
      <c r="H4" s="6">
        <f>ROUND(D4*F4,0)</f>
        <v>0</v>
      </c>
      <c r="I4" s="6">
        <f>ROUND(D4*G4,0)</f>
        <v>0</v>
      </c>
    </row>
    <row r="6" spans="1:9" ht="51">
      <c r="A6" s="8">
        <v>3</v>
      </c>
      <c r="B6" s="1" t="s">
        <v>136</v>
      </c>
      <c r="C6" s="2" t="s">
        <v>137</v>
      </c>
      <c r="D6" s="6">
        <v>16.3</v>
      </c>
      <c r="E6" s="1" t="s">
        <v>19</v>
      </c>
      <c r="F6" s="6">
        <v>0</v>
      </c>
      <c r="G6" s="6">
        <v>0</v>
      </c>
      <c r="H6" s="6">
        <f>ROUND(D6*F6,0)</f>
        <v>0</v>
      </c>
      <c r="I6" s="6">
        <f>ROUND(D6*G6,0)</f>
        <v>0</v>
      </c>
    </row>
    <row r="8" spans="1:9" ht="38.25">
      <c r="A8" s="8">
        <v>4</v>
      </c>
      <c r="B8" s="1" t="s">
        <v>138</v>
      </c>
      <c r="C8" s="2" t="s">
        <v>139</v>
      </c>
      <c r="D8" s="6">
        <v>16.3</v>
      </c>
      <c r="E8" s="1" t="s">
        <v>19</v>
      </c>
      <c r="F8" s="6">
        <v>0</v>
      </c>
      <c r="G8" s="6">
        <v>0</v>
      </c>
      <c r="H8" s="6">
        <f>ROUND(D8*F8,0)</f>
        <v>0</v>
      </c>
      <c r="I8" s="6">
        <f>ROUND(D8*G8,0)</f>
        <v>0</v>
      </c>
    </row>
    <row r="10" spans="1:9" ht="89.25">
      <c r="A10" s="8">
        <v>5</v>
      </c>
      <c r="B10" s="1" t="s">
        <v>140</v>
      </c>
      <c r="C10" s="2" t="s">
        <v>141</v>
      </c>
      <c r="D10" s="6">
        <v>101.8</v>
      </c>
      <c r="E10" s="1" t="s">
        <v>42</v>
      </c>
      <c r="F10" s="6">
        <v>0</v>
      </c>
      <c r="G10" s="6">
        <v>0</v>
      </c>
      <c r="H10" s="6">
        <f>ROUND(D10*F10,0)</f>
        <v>0</v>
      </c>
      <c r="I10" s="6">
        <f>ROUND(D10*G10,0)</f>
        <v>0</v>
      </c>
    </row>
    <row r="11" ht="12.75">
      <c r="C11" s="2" t="s">
        <v>142</v>
      </c>
    </row>
    <row r="13" spans="1:9" ht="38.25">
      <c r="A13" s="8">
        <v>6</v>
      </c>
      <c r="B13" s="1" t="s">
        <v>143</v>
      </c>
      <c r="C13" s="2" t="s">
        <v>144</v>
      </c>
      <c r="D13" s="6">
        <v>68.2</v>
      </c>
      <c r="E13" s="1" t="s">
        <v>19</v>
      </c>
      <c r="F13" s="6">
        <v>0</v>
      </c>
      <c r="G13" s="6">
        <v>0</v>
      </c>
      <c r="H13" s="6">
        <f>ROUND(D13*F13,0)</f>
        <v>0</v>
      </c>
      <c r="I13" s="6">
        <f>ROUND(D13*G13,0)</f>
        <v>0</v>
      </c>
    </row>
    <row r="15" spans="1:9" ht="38.25">
      <c r="A15" s="8">
        <v>7</v>
      </c>
      <c r="B15" s="1" t="s">
        <v>138</v>
      </c>
      <c r="C15" s="2" t="s">
        <v>145</v>
      </c>
      <c r="D15" s="6">
        <v>7</v>
      </c>
      <c r="E15" s="1" t="s">
        <v>17</v>
      </c>
      <c r="F15" s="6">
        <v>0</v>
      </c>
      <c r="G15" s="6">
        <v>0</v>
      </c>
      <c r="H15" s="6">
        <f>ROUND(D15*F15,0)</f>
        <v>0</v>
      </c>
      <c r="I15" s="6">
        <f>ROUND(D15*G15,0)</f>
        <v>0</v>
      </c>
    </row>
    <row r="17" spans="1:9" s="9" customFormat="1" ht="12.75">
      <c r="A17" s="7"/>
      <c r="B17" s="3"/>
      <c r="C17" s="3" t="s">
        <v>31</v>
      </c>
      <c r="D17" s="5"/>
      <c r="E17" s="3"/>
      <c r="F17" s="5"/>
      <c r="G17" s="5"/>
      <c r="H17" s="5">
        <f>ROUND(SUM(H2:H16),0)</f>
        <v>0</v>
      </c>
      <c r="I17" s="5">
        <f>ROUND(SUM(I2:I16),0)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Fém- és könnyű épületszerkezet szerelése</oddHeader>
  </headerFooter>
</worksheet>
</file>

<file path=xl/worksheets/sheet12.xml><?xml version="1.0" encoding="utf-8"?>
<worksheet xmlns="http://schemas.openxmlformats.org/spreadsheetml/2006/main" xmlns:r="http://schemas.openxmlformats.org/officeDocument/2006/relationships">
  <dimension ref="A1:I10"/>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147</v>
      </c>
      <c r="C2" s="2" t="s">
        <v>148</v>
      </c>
      <c r="D2" s="6">
        <v>278.9</v>
      </c>
      <c r="E2" s="1" t="s">
        <v>42</v>
      </c>
      <c r="F2" s="6">
        <v>0</v>
      </c>
      <c r="G2" s="6">
        <v>0</v>
      </c>
      <c r="H2" s="6">
        <f>ROUND(D2*F2,0)</f>
        <v>0</v>
      </c>
      <c r="I2" s="6">
        <f>ROUND(D2*G2,0)</f>
        <v>0</v>
      </c>
    </row>
    <row r="4" spans="1:9" ht="76.5">
      <c r="A4" s="8">
        <v>2</v>
      </c>
      <c r="B4" s="1" t="s">
        <v>149</v>
      </c>
      <c r="C4" s="2" t="s">
        <v>150</v>
      </c>
      <c r="D4" s="6">
        <v>118.2</v>
      </c>
      <c r="E4" s="1" t="s">
        <v>42</v>
      </c>
      <c r="F4" s="6">
        <v>0</v>
      </c>
      <c r="G4" s="6">
        <v>0</v>
      </c>
      <c r="H4" s="6">
        <f>ROUND(D4*F4,0)</f>
        <v>0</v>
      </c>
      <c r="I4" s="6">
        <f>ROUND(D4*G4,0)</f>
        <v>0</v>
      </c>
    </row>
    <row r="6" spans="1:9" ht="38.25">
      <c r="A6" s="8">
        <v>3</v>
      </c>
      <c r="B6" s="1" t="s">
        <v>151</v>
      </c>
      <c r="C6" s="2" t="s">
        <v>152</v>
      </c>
      <c r="D6" s="6">
        <v>288.1</v>
      </c>
      <c r="E6" s="1" t="s">
        <v>42</v>
      </c>
      <c r="F6" s="6">
        <v>0</v>
      </c>
      <c r="G6" s="6">
        <v>0</v>
      </c>
      <c r="H6" s="6">
        <f>ROUND(D6*F6,0)</f>
        <v>0</v>
      </c>
      <c r="I6" s="6">
        <f>ROUND(D6*G6,0)</f>
        <v>0</v>
      </c>
    </row>
    <row r="8" spans="1:9" ht="63.75">
      <c r="A8" s="8">
        <v>4</v>
      </c>
      <c r="B8" s="1" t="s">
        <v>153</v>
      </c>
      <c r="C8" s="2" t="s">
        <v>154</v>
      </c>
      <c r="D8" s="6">
        <v>1115.6</v>
      </c>
      <c r="E8" s="1" t="s">
        <v>42</v>
      </c>
      <c r="F8" s="6">
        <v>0</v>
      </c>
      <c r="G8" s="6">
        <v>0</v>
      </c>
      <c r="H8" s="6">
        <f>ROUND(D8*F8,0)</f>
        <v>0</v>
      </c>
      <c r="I8" s="6">
        <f>ROUND(D8*G8,0)</f>
        <v>0</v>
      </c>
    </row>
    <row r="10" spans="1:9" s="9" customFormat="1" ht="12.75">
      <c r="A10" s="7"/>
      <c r="B10" s="3"/>
      <c r="C10" s="3" t="s">
        <v>31</v>
      </c>
      <c r="D10" s="5"/>
      <c r="E10" s="3"/>
      <c r="F10" s="5"/>
      <c r="G10" s="5"/>
      <c r="H10" s="5">
        <f>ROUND(SUM(H2:H9),0)</f>
        <v>0</v>
      </c>
      <c r="I10" s="5">
        <f>ROUND(SUM(I2:I9),0)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Ácsmunka</oddHeader>
  </headerFooter>
</worksheet>
</file>

<file path=xl/worksheets/sheet13.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156</v>
      </c>
      <c r="C2" s="2" t="s">
        <v>157</v>
      </c>
      <c r="D2" s="6">
        <v>563.4</v>
      </c>
      <c r="E2" s="1" t="s">
        <v>42</v>
      </c>
      <c r="F2" s="6">
        <v>0</v>
      </c>
      <c r="G2" s="6">
        <v>0</v>
      </c>
      <c r="H2" s="6">
        <f>ROUND(D2*F2,0)</f>
        <v>0</v>
      </c>
      <c r="I2" s="6">
        <f>ROUND(D2*G2,0)</f>
        <v>0</v>
      </c>
    </row>
    <row r="4" spans="1:9" ht="76.5">
      <c r="A4" s="8">
        <v>2</v>
      </c>
      <c r="B4" s="1" t="s">
        <v>158</v>
      </c>
      <c r="C4" s="2" t="s">
        <v>159</v>
      </c>
      <c r="D4" s="6">
        <v>563.4</v>
      </c>
      <c r="E4" s="1" t="s">
        <v>42</v>
      </c>
      <c r="F4" s="6">
        <v>0</v>
      </c>
      <c r="G4" s="6">
        <v>0</v>
      </c>
      <c r="H4" s="6">
        <f>ROUND(D4*F4,0)</f>
        <v>0</v>
      </c>
      <c r="I4" s="6">
        <f>ROUND(D4*G4,0)</f>
        <v>0</v>
      </c>
    </row>
    <row r="6" spans="1:9" s="9" customFormat="1" ht="12.75">
      <c r="A6" s="7"/>
      <c r="B6" s="3"/>
      <c r="C6" s="3" t="s">
        <v>31</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Vakolás és rabicolás</oddHeader>
  </headerFooter>
</worksheet>
</file>

<file path=xl/worksheets/sheet14.xml><?xml version="1.0" encoding="utf-8"?>
<worksheet xmlns="http://schemas.openxmlformats.org/spreadsheetml/2006/main" xmlns:r="http://schemas.openxmlformats.org/officeDocument/2006/relationships">
  <dimension ref="A1:I93"/>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92.25">
      <c r="A2" s="8">
        <v>1</v>
      </c>
      <c r="B2" s="1" t="s">
        <v>161</v>
      </c>
      <c r="C2" s="2" t="s">
        <v>238</v>
      </c>
      <c r="D2" s="6">
        <v>170.67</v>
      </c>
      <c r="E2" s="1" t="s">
        <v>42</v>
      </c>
      <c r="F2" s="6">
        <v>0</v>
      </c>
      <c r="G2" s="6">
        <v>0</v>
      </c>
      <c r="H2" s="6">
        <f>ROUND(D2*F2,0)</f>
        <v>0</v>
      </c>
      <c r="I2" s="6">
        <f>ROUND(D2*G2,0)</f>
        <v>0</v>
      </c>
    </row>
    <row r="3" ht="25.5">
      <c r="C3" s="2" t="s">
        <v>162</v>
      </c>
    </row>
    <row r="5" spans="1:9" ht="92.25">
      <c r="A5" s="8">
        <v>2</v>
      </c>
      <c r="B5" s="1" t="s">
        <v>163</v>
      </c>
      <c r="C5" s="2" t="s">
        <v>239</v>
      </c>
      <c r="D5" s="6">
        <v>43</v>
      </c>
      <c r="E5" s="1" t="s">
        <v>42</v>
      </c>
      <c r="F5" s="6">
        <v>0</v>
      </c>
      <c r="G5" s="6">
        <v>0</v>
      </c>
      <c r="H5" s="6">
        <f>ROUND(D5*F5,0)</f>
        <v>0</v>
      </c>
      <c r="I5" s="6">
        <f>ROUND(D5*G5,0)</f>
        <v>0</v>
      </c>
    </row>
    <row r="6" ht="38.25">
      <c r="C6" s="2" t="s">
        <v>164</v>
      </c>
    </row>
    <row r="8" spans="1:9" ht="76.5">
      <c r="A8" s="8">
        <v>3</v>
      </c>
      <c r="B8" s="1" t="s">
        <v>165</v>
      </c>
      <c r="C8" s="2" t="s">
        <v>166</v>
      </c>
      <c r="D8" s="6">
        <v>65.6</v>
      </c>
      <c r="E8" s="1" t="s">
        <v>42</v>
      </c>
      <c r="F8" s="6">
        <v>0</v>
      </c>
      <c r="G8" s="6">
        <v>0</v>
      </c>
      <c r="H8" s="6">
        <f>ROUND(D8*F8,0)</f>
        <v>0</v>
      </c>
      <c r="I8" s="6">
        <f>ROUND(D8*G8,0)</f>
        <v>0</v>
      </c>
    </row>
    <row r="10" spans="1:9" ht="51">
      <c r="A10" s="8">
        <v>4</v>
      </c>
      <c r="B10" s="1" t="s">
        <v>167</v>
      </c>
      <c r="C10" s="2" t="s">
        <v>168</v>
      </c>
      <c r="D10" s="6">
        <v>178</v>
      </c>
      <c r="E10" s="1" t="s">
        <v>17</v>
      </c>
      <c r="F10" s="6">
        <v>0</v>
      </c>
      <c r="G10" s="6">
        <v>0</v>
      </c>
      <c r="H10" s="6">
        <f>ROUND(D10*F10,0)</f>
        <v>0</v>
      </c>
      <c r="I10" s="6">
        <f>ROUND(D10*G10,0)</f>
        <v>0</v>
      </c>
    </row>
    <row r="12" spans="1:9" ht="66.75">
      <c r="A12" s="8">
        <v>5</v>
      </c>
      <c r="B12" s="1" t="s">
        <v>169</v>
      </c>
      <c r="C12" s="2" t="s">
        <v>240</v>
      </c>
      <c r="D12" s="6">
        <v>6</v>
      </c>
      <c r="E12" s="1" t="s">
        <v>17</v>
      </c>
      <c r="F12" s="6">
        <v>0</v>
      </c>
      <c r="G12" s="6">
        <v>0</v>
      </c>
      <c r="H12" s="6">
        <f>ROUND(D12*F12,0)</f>
        <v>0</v>
      </c>
      <c r="I12" s="6">
        <f>ROUND(D12*G12,0)</f>
        <v>0</v>
      </c>
    </row>
    <row r="14" spans="1:9" ht="89.25">
      <c r="A14" s="8">
        <v>6</v>
      </c>
      <c r="B14" s="1" t="s">
        <v>170</v>
      </c>
      <c r="C14" s="2" t="s">
        <v>171</v>
      </c>
      <c r="D14" s="6">
        <v>202.14</v>
      </c>
      <c r="E14" s="1" t="s">
        <v>42</v>
      </c>
      <c r="F14" s="6">
        <v>0</v>
      </c>
      <c r="G14" s="6">
        <v>0</v>
      </c>
      <c r="H14" s="6">
        <f>ROUND(D14*F14,0)</f>
        <v>0</v>
      </c>
      <c r="I14" s="6">
        <f>ROUND(D14*G14,0)</f>
        <v>0</v>
      </c>
    </row>
    <row r="15" ht="38.25">
      <c r="C15" s="2" t="s">
        <v>172</v>
      </c>
    </row>
    <row r="17" spans="1:9" ht="51">
      <c r="A17" s="8">
        <v>7</v>
      </c>
      <c r="B17" s="1" t="s">
        <v>173</v>
      </c>
      <c r="C17" s="2" t="s">
        <v>174</v>
      </c>
      <c r="D17" s="6">
        <v>54.45</v>
      </c>
      <c r="E17" s="1" t="s">
        <v>42</v>
      </c>
      <c r="F17" s="6">
        <v>0</v>
      </c>
      <c r="G17" s="6">
        <v>0</v>
      </c>
      <c r="H17" s="6">
        <f>ROUND(D17*F17,0)</f>
        <v>0</v>
      </c>
      <c r="I17" s="6">
        <f>ROUND(D17*G17,0)</f>
        <v>0</v>
      </c>
    </row>
    <row r="19" spans="1:9" ht="63.75">
      <c r="A19" s="8">
        <v>8</v>
      </c>
      <c r="B19" s="1" t="s">
        <v>175</v>
      </c>
      <c r="C19" s="2" t="s">
        <v>176</v>
      </c>
      <c r="D19" s="6">
        <v>10.68</v>
      </c>
      <c r="E19" s="1" t="s">
        <v>42</v>
      </c>
      <c r="F19" s="6">
        <v>0</v>
      </c>
      <c r="G19" s="6">
        <v>0</v>
      </c>
      <c r="H19" s="6">
        <f>ROUND(D19*F19,0)</f>
        <v>0</v>
      </c>
      <c r="I19" s="6">
        <f>ROUND(D19*G19,0)</f>
        <v>0</v>
      </c>
    </row>
    <row r="21" spans="1:9" ht="38.25">
      <c r="A21" s="8">
        <v>9</v>
      </c>
      <c r="B21" s="1" t="s">
        <v>177</v>
      </c>
      <c r="C21" s="2" t="s">
        <v>178</v>
      </c>
      <c r="D21" s="6">
        <v>119</v>
      </c>
      <c r="E21" s="1" t="s">
        <v>17</v>
      </c>
      <c r="F21" s="6">
        <v>0</v>
      </c>
      <c r="G21" s="6">
        <v>0</v>
      </c>
      <c r="H21" s="6">
        <f>ROUND(D21*F21,0)</f>
        <v>0</v>
      </c>
      <c r="I21" s="6">
        <f>ROUND(D21*G21,0)</f>
        <v>0</v>
      </c>
    </row>
    <row r="23" spans="1:9" ht="38.25">
      <c r="A23" s="8">
        <v>10</v>
      </c>
      <c r="B23" s="1" t="s">
        <v>179</v>
      </c>
      <c r="C23" s="2" t="s">
        <v>180</v>
      </c>
      <c r="D23" s="6">
        <v>47</v>
      </c>
      <c r="E23" s="1" t="s">
        <v>17</v>
      </c>
      <c r="F23" s="6">
        <v>0</v>
      </c>
      <c r="G23" s="6">
        <v>0</v>
      </c>
      <c r="H23" s="6">
        <f>ROUND(D23*F23,0)</f>
        <v>0</v>
      </c>
      <c r="I23" s="6">
        <f>ROUND(D23*G23,0)</f>
        <v>0</v>
      </c>
    </row>
    <row r="25" spans="1:9" ht="76.5">
      <c r="A25" s="8">
        <v>11</v>
      </c>
      <c r="B25" s="1" t="s">
        <v>181</v>
      </c>
      <c r="C25" s="2" t="s">
        <v>182</v>
      </c>
      <c r="D25" s="6">
        <v>436.3</v>
      </c>
      <c r="E25" s="1" t="s">
        <v>42</v>
      </c>
      <c r="F25" s="6">
        <v>0</v>
      </c>
      <c r="G25" s="6">
        <v>0</v>
      </c>
      <c r="H25" s="6">
        <f>ROUND(D25*F25,0)</f>
        <v>0</v>
      </c>
      <c r="I25" s="6">
        <f>ROUND(D25*G25,0)</f>
        <v>0</v>
      </c>
    </row>
    <row r="26" ht="51">
      <c r="C26" s="2" t="s">
        <v>183</v>
      </c>
    </row>
    <row r="28" spans="1:9" ht="63.75">
      <c r="A28" s="8">
        <v>12</v>
      </c>
      <c r="B28" s="1" t="s">
        <v>184</v>
      </c>
      <c r="C28" s="2" t="s">
        <v>185</v>
      </c>
      <c r="D28" s="6">
        <v>329.44</v>
      </c>
      <c r="E28" s="1" t="s">
        <v>42</v>
      </c>
      <c r="F28" s="6">
        <v>0</v>
      </c>
      <c r="G28" s="6">
        <v>0</v>
      </c>
      <c r="H28" s="6">
        <f>ROUND(D28*F28,0)</f>
        <v>0</v>
      </c>
      <c r="I28" s="6">
        <f>ROUND(D28*G28,0)</f>
        <v>0</v>
      </c>
    </row>
    <row r="30" spans="1:9" ht="76.5">
      <c r="A30" s="8">
        <v>13</v>
      </c>
      <c r="B30" s="1" t="s">
        <v>186</v>
      </c>
      <c r="C30" s="2" t="s">
        <v>187</v>
      </c>
      <c r="D30" s="6">
        <v>256.11</v>
      </c>
      <c r="E30" s="1" t="s">
        <v>42</v>
      </c>
      <c r="F30" s="6">
        <v>0</v>
      </c>
      <c r="G30" s="6">
        <v>0</v>
      </c>
      <c r="H30" s="6">
        <f>ROUND(D30*F30,0)</f>
        <v>0</v>
      </c>
      <c r="I30" s="6">
        <f>ROUND(D30*G30,0)</f>
        <v>0</v>
      </c>
    </row>
    <row r="31" ht="25.5">
      <c r="C31" s="2" t="s">
        <v>188</v>
      </c>
    </row>
    <row r="33" spans="1:9" ht="76.5">
      <c r="A33" s="8">
        <v>14</v>
      </c>
      <c r="B33" s="1" t="s">
        <v>186</v>
      </c>
      <c r="C33" s="2" t="s">
        <v>189</v>
      </c>
      <c r="D33" s="6">
        <v>107</v>
      </c>
      <c r="E33" s="1" t="s">
        <v>42</v>
      </c>
      <c r="F33" s="6">
        <v>0</v>
      </c>
      <c r="G33" s="6">
        <v>0</v>
      </c>
      <c r="H33" s="6">
        <f>ROUND(D33*F33,0)</f>
        <v>0</v>
      </c>
      <c r="I33" s="6">
        <f>ROUND(D33*G33,0)</f>
        <v>0</v>
      </c>
    </row>
    <row r="34" ht="25.5">
      <c r="C34" s="2" t="s">
        <v>190</v>
      </c>
    </row>
    <row r="36" spans="1:9" ht="76.5">
      <c r="A36" s="8">
        <v>15</v>
      </c>
      <c r="B36" s="1" t="s">
        <v>191</v>
      </c>
      <c r="C36" s="2" t="s">
        <v>192</v>
      </c>
      <c r="D36" s="6">
        <v>14.3</v>
      </c>
      <c r="E36" s="1" t="s">
        <v>42</v>
      </c>
      <c r="F36" s="6">
        <v>0</v>
      </c>
      <c r="G36" s="6">
        <v>0</v>
      </c>
      <c r="H36" s="6">
        <f>ROUND(D36*F36,0)</f>
        <v>0</v>
      </c>
      <c r="I36" s="6">
        <f>ROUND(D36*G36,0)</f>
        <v>0</v>
      </c>
    </row>
    <row r="38" spans="1:9" ht="76.5">
      <c r="A38" s="8">
        <v>16</v>
      </c>
      <c r="B38" s="1" t="s">
        <v>193</v>
      </c>
      <c r="C38" s="2" t="s">
        <v>194</v>
      </c>
      <c r="D38" s="6">
        <v>32.26</v>
      </c>
      <c r="E38" s="1" t="s">
        <v>42</v>
      </c>
      <c r="F38" s="6">
        <v>0</v>
      </c>
      <c r="G38" s="6">
        <v>0</v>
      </c>
      <c r="H38" s="6">
        <f>ROUND(D38*F38,0)</f>
        <v>0</v>
      </c>
      <c r="I38" s="6">
        <f>ROUND(D38*G38,0)</f>
        <v>0</v>
      </c>
    </row>
    <row r="40" spans="1:9" ht="76.5">
      <c r="A40" s="8">
        <v>17</v>
      </c>
      <c r="B40" s="1" t="s">
        <v>195</v>
      </c>
      <c r="C40" s="2" t="s">
        <v>196</v>
      </c>
      <c r="D40" s="6">
        <v>377.89</v>
      </c>
      <c r="E40" s="1" t="s">
        <v>42</v>
      </c>
      <c r="F40" s="6">
        <v>0</v>
      </c>
      <c r="G40" s="6">
        <v>0</v>
      </c>
      <c r="H40" s="6">
        <f>ROUND(D40*F40,0)</f>
        <v>0</v>
      </c>
      <c r="I40" s="6">
        <f>ROUND(D40*G40,0)</f>
        <v>0</v>
      </c>
    </row>
    <row r="42" spans="1:9" ht="76.5">
      <c r="A42" s="8">
        <v>18</v>
      </c>
      <c r="B42" s="1" t="s">
        <v>195</v>
      </c>
      <c r="C42" s="2" t="s">
        <v>197</v>
      </c>
      <c r="D42" s="6">
        <v>25.44</v>
      </c>
      <c r="E42" s="1" t="s">
        <v>42</v>
      </c>
      <c r="F42" s="6">
        <v>0</v>
      </c>
      <c r="G42" s="6">
        <v>0</v>
      </c>
      <c r="H42" s="6">
        <f>ROUND(D42*F42,0)</f>
        <v>0</v>
      </c>
      <c r="I42" s="6">
        <f>ROUND(D42*G42,0)</f>
        <v>0</v>
      </c>
    </row>
    <row r="43" ht="12.75">
      <c r="C43" s="2" t="s">
        <v>198</v>
      </c>
    </row>
    <row r="45" spans="1:9" ht="76.5">
      <c r="A45" s="8">
        <v>19</v>
      </c>
      <c r="B45" s="1" t="s">
        <v>199</v>
      </c>
      <c r="C45" s="2" t="s">
        <v>200</v>
      </c>
      <c r="D45" s="6">
        <v>40.9</v>
      </c>
      <c r="E45" s="1" t="s">
        <v>42</v>
      </c>
      <c r="F45" s="6">
        <v>0</v>
      </c>
      <c r="G45" s="6">
        <v>0</v>
      </c>
      <c r="H45" s="6">
        <f>ROUND(D45*F45,0)</f>
        <v>0</v>
      </c>
      <c r="I45" s="6">
        <f>ROUND(D45*G45,0)</f>
        <v>0</v>
      </c>
    </row>
    <row r="46" ht="25.5">
      <c r="C46" s="2" t="s">
        <v>201</v>
      </c>
    </row>
    <row r="48" spans="1:9" ht="76.5">
      <c r="A48" s="8">
        <v>20</v>
      </c>
      <c r="B48" s="1" t="s">
        <v>202</v>
      </c>
      <c r="C48" s="2" t="s">
        <v>203</v>
      </c>
      <c r="D48" s="6">
        <v>445</v>
      </c>
      <c r="E48" s="1" t="s">
        <v>42</v>
      </c>
      <c r="F48" s="6">
        <v>0</v>
      </c>
      <c r="G48" s="6">
        <v>0</v>
      </c>
      <c r="H48" s="6">
        <f>ROUND(D48*F48,0)</f>
        <v>0</v>
      </c>
      <c r="I48" s="6">
        <f>ROUND(D48*G48,0)</f>
        <v>0</v>
      </c>
    </row>
    <row r="49" ht="38.25">
      <c r="C49" s="2" t="s">
        <v>204</v>
      </c>
    </row>
    <row r="51" spans="1:9" ht="76.5">
      <c r="A51" s="8">
        <v>21</v>
      </c>
      <c r="B51" s="1" t="s">
        <v>205</v>
      </c>
      <c r="C51" s="2" t="s">
        <v>206</v>
      </c>
      <c r="D51" s="6">
        <v>25.14</v>
      </c>
      <c r="E51" s="1" t="s">
        <v>42</v>
      </c>
      <c r="F51" s="6">
        <v>0</v>
      </c>
      <c r="G51" s="6">
        <v>0</v>
      </c>
      <c r="H51" s="6">
        <f>ROUND(D51*F51,0)</f>
        <v>0</v>
      </c>
      <c r="I51" s="6">
        <f>ROUND(D51*G51,0)</f>
        <v>0</v>
      </c>
    </row>
    <row r="53" spans="1:9" ht="76.5">
      <c r="A53" s="8">
        <v>22</v>
      </c>
      <c r="B53" s="1" t="s">
        <v>207</v>
      </c>
      <c r="C53" s="2" t="s">
        <v>208</v>
      </c>
      <c r="D53" s="6">
        <v>382.5</v>
      </c>
      <c r="E53" s="1" t="s">
        <v>42</v>
      </c>
      <c r="F53" s="6">
        <v>0</v>
      </c>
      <c r="G53" s="6">
        <v>0</v>
      </c>
      <c r="H53" s="6">
        <f>ROUND(D53*F53,0)</f>
        <v>0</v>
      </c>
      <c r="I53" s="6">
        <f>ROUND(D53*G53,0)</f>
        <v>0</v>
      </c>
    </row>
    <row r="54" ht="25.5">
      <c r="C54" s="2" t="s">
        <v>209</v>
      </c>
    </row>
    <row r="56" spans="1:9" ht="76.5">
      <c r="A56" s="8">
        <v>23</v>
      </c>
      <c r="B56" s="1" t="s">
        <v>207</v>
      </c>
      <c r="C56" s="2" t="s">
        <v>210</v>
      </c>
      <c r="D56" s="6">
        <v>304</v>
      </c>
      <c r="E56" s="1" t="s">
        <v>42</v>
      </c>
      <c r="F56" s="6">
        <v>0</v>
      </c>
      <c r="G56" s="6">
        <v>0</v>
      </c>
      <c r="H56" s="6">
        <f>ROUND(D56*F56,0)</f>
        <v>0</v>
      </c>
      <c r="I56" s="6">
        <f>ROUND(D56*G56,0)</f>
        <v>0</v>
      </c>
    </row>
    <row r="57" ht="25.5">
      <c r="C57" s="2" t="s">
        <v>211</v>
      </c>
    </row>
    <row r="59" spans="1:9" ht="76.5">
      <c r="A59" s="8">
        <v>24</v>
      </c>
      <c r="B59" s="1" t="s">
        <v>212</v>
      </c>
      <c r="C59" s="2" t="s">
        <v>213</v>
      </c>
      <c r="D59" s="6">
        <v>161.5</v>
      </c>
      <c r="E59" s="1" t="s">
        <v>42</v>
      </c>
      <c r="F59" s="6">
        <v>0</v>
      </c>
      <c r="G59" s="6">
        <v>0</v>
      </c>
      <c r="H59" s="6">
        <f>ROUND(D59*F59,0)</f>
        <v>0</v>
      </c>
      <c r="I59" s="6">
        <f>ROUND(D59*G59,0)</f>
        <v>0</v>
      </c>
    </row>
    <row r="60" ht="12.75">
      <c r="C60" s="2" t="s">
        <v>214</v>
      </c>
    </row>
    <row r="62" spans="1:9" ht="76.5">
      <c r="A62" s="8">
        <v>25</v>
      </c>
      <c r="B62" s="1" t="s">
        <v>191</v>
      </c>
      <c r="C62" s="2" t="s">
        <v>215</v>
      </c>
      <c r="D62" s="6">
        <v>261.5</v>
      </c>
      <c r="E62" s="1" t="s">
        <v>42</v>
      </c>
      <c r="F62" s="6">
        <v>0</v>
      </c>
      <c r="G62" s="6">
        <v>0</v>
      </c>
      <c r="H62" s="6">
        <f>ROUND(D62*F62,0)</f>
        <v>0</v>
      </c>
      <c r="I62" s="6">
        <f>ROUND(D62*G62,0)</f>
        <v>0</v>
      </c>
    </row>
    <row r="63" ht="12.75">
      <c r="C63" s="2" t="s">
        <v>216</v>
      </c>
    </row>
    <row r="65" spans="1:9" ht="76.5">
      <c r="A65" s="8">
        <v>26</v>
      </c>
      <c r="B65" s="1" t="s">
        <v>191</v>
      </c>
      <c r="C65" s="2" t="s">
        <v>217</v>
      </c>
      <c r="D65" s="6">
        <v>41.4</v>
      </c>
      <c r="E65" s="1" t="s">
        <v>42</v>
      </c>
      <c r="F65" s="6">
        <v>0</v>
      </c>
      <c r="G65" s="6">
        <v>0</v>
      </c>
      <c r="H65" s="6">
        <f>ROUND(D65*F65,0)</f>
        <v>0</v>
      </c>
      <c r="I65" s="6">
        <f>ROUND(D65*G65,0)</f>
        <v>0</v>
      </c>
    </row>
    <row r="66" ht="12.75">
      <c r="C66" s="2" t="s">
        <v>216</v>
      </c>
    </row>
    <row r="68" spans="1:9" ht="76.5">
      <c r="A68" s="8">
        <v>27</v>
      </c>
      <c r="B68" s="1" t="s">
        <v>218</v>
      </c>
      <c r="C68" s="2" t="s">
        <v>219</v>
      </c>
      <c r="D68" s="6">
        <v>87.67</v>
      </c>
      <c r="E68" s="1" t="s">
        <v>42</v>
      </c>
      <c r="F68" s="6">
        <v>0</v>
      </c>
      <c r="G68" s="6">
        <v>0</v>
      </c>
      <c r="H68" s="6">
        <f>ROUND(D68*F68,0)</f>
        <v>0</v>
      </c>
      <c r="I68" s="6">
        <f>ROUND(D68*G68,0)</f>
        <v>0</v>
      </c>
    </row>
    <row r="70" spans="1:9" ht="76.5">
      <c r="A70" s="8">
        <v>28</v>
      </c>
      <c r="B70" s="1" t="s">
        <v>220</v>
      </c>
      <c r="C70" s="2" t="s">
        <v>221</v>
      </c>
      <c r="D70" s="6">
        <v>318.8</v>
      </c>
      <c r="E70" s="1" t="s">
        <v>42</v>
      </c>
      <c r="F70" s="6">
        <v>0</v>
      </c>
      <c r="G70" s="6">
        <v>0</v>
      </c>
      <c r="H70" s="6">
        <f>ROUND(D70*F70,0)</f>
        <v>0</v>
      </c>
      <c r="I70" s="6">
        <f>ROUND(D70*G70,0)</f>
        <v>0</v>
      </c>
    </row>
    <row r="72" spans="1:9" ht="76.5">
      <c r="A72" s="8">
        <v>29</v>
      </c>
      <c r="B72" s="1" t="s">
        <v>222</v>
      </c>
      <c r="C72" s="2" t="s">
        <v>223</v>
      </c>
      <c r="D72" s="6">
        <v>7.5</v>
      </c>
      <c r="E72" s="1" t="s">
        <v>42</v>
      </c>
      <c r="F72" s="6">
        <v>0</v>
      </c>
      <c r="G72" s="6">
        <v>0</v>
      </c>
      <c r="H72" s="6">
        <f>ROUND(D72*F72,0)</f>
        <v>0</v>
      </c>
      <c r="I72" s="6">
        <f>ROUND(D72*G72,0)</f>
        <v>0</v>
      </c>
    </row>
    <row r="73" ht="25.5">
      <c r="C73" s="2" t="s">
        <v>224</v>
      </c>
    </row>
    <row r="75" spans="1:9" ht="76.5">
      <c r="A75" s="8">
        <v>30</v>
      </c>
      <c r="B75" s="1" t="s">
        <v>222</v>
      </c>
      <c r="C75" s="2" t="s">
        <v>225</v>
      </c>
      <c r="D75" s="6">
        <v>25.14</v>
      </c>
      <c r="E75" s="1" t="s">
        <v>42</v>
      </c>
      <c r="F75" s="6">
        <v>0</v>
      </c>
      <c r="G75" s="6">
        <v>0</v>
      </c>
      <c r="H75" s="6">
        <f>ROUND(D75*F75,0)</f>
        <v>0</v>
      </c>
      <c r="I75" s="6">
        <f>ROUND(D75*G75,0)</f>
        <v>0</v>
      </c>
    </row>
    <row r="76" ht="25.5">
      <c r="C76" s="2" t="s">
        <v>226</v>
      </c>
    </row>
    <row r="78" spans="1:9" ht="89.25">
      <c r="A78" s="8">
        <v>31</v>
      </c>
      <c r="B78" s="1" t="s">
        <v>227</v>
      </c>
      <c r="C78" s="2" t="s">
        <v>228</v>
      </c>
      <c r="D78" s="6">
        <v>586.9</v>
      </c>
      <c r="E78" s="1" t="s">
        <v>42</v>
      </c>
      <c r="F78" s="6">
        <v>0</v>
      </c>
      <c r="G78" s="6">
        <v>0</v>
      </c>
      <c r="H78" s="6">
        <f>ROUND(D78*F78,0)</f>
        <v>0</v>
      </c>
      <c r="I78" s="6">
        <f>ROUND(D78*G78,0)</f>
        <v>0</v>
      </c>
    </row>
    <row r="79" ht="38.25">
      <c r="C79" s="2" t="s">
        <v>229</v>
      </c>
    </row>
    <row r="81" spans="1:9" ht="89.25">
      <c r="A81" s="8">
        <v>32</v>
      </c>
      <c r="B81" s="1" t="s">
        <v>227</v>
      </c>
      <c r="C81" s="2" t="s">
        <v>230</v>
      </c>
      <c r="D81" s="6">
        <v>17.39</v>
      </c>
      <c r="E81" s="1" t="s">
        <v>42</v>
      </c>
      <c r="F81" s="6">
        <v>0</v>
      </c>
      <c r="G81" s="6">
        <v>0</v>
      </c>
      <c r="H81" s="6">
        <f>ROUND(D81*F81,0)</f>
        <v>0</v>
      </c>
      <c r="I81" s="6">
        <f>ROUND(D81*G81,0)</f>
        <v>0</v>
      </c>
    </row>
    <row r="82" ht="38.25">
      <c r="C82" s="2" t="s">
        <v>231</v>
      </c>
    </row>
    <row r="84" spans="1:9" ht="89.25">
      <c r="A84" s="8">
        <v>33</v>
      </c>
      <c r="B84" s="1" t="s">
        <v>227</v>
      </c>
      <c r="C84" s="2" t="s">
        <v>230</v>
      </c>
      <c r="D84" s="6">
        <v>120.8</v>
      </c>
      <c r="E84" s="1" t="s">
        <v>42</v>
      </c>
      <c r="F84" s="6">
        <v>0</v>
      </c>
      <c r="G84" s="6">
        <v>0</v>
      </c>
      <c r="H84" s="6">
        <f>ROUND(D84*F84,0)</f>
        <v>0</v>
      </c>
      <c r="I84" s="6">
        <f>ROUND(D84*G84,0)</f>
        <v>0</v>
      </c>
    </row>
    <row r="85" ht="38.25">
      <c r="C85" s="2" t="s">
        <v>232</v>
      </c>
    </row>
    <row r="87" spans="1:9" ht="51">
      <c r="A87" s="8">
        <v>34</v>
      </c>
      <c r="B87" s="1" t="s">
        <v>233</v>
      </c>
      <c r="C87" s="2" t="s">
        <v>234</v>
      </c>
      <c r="D87" s="6">
        <v>254.099</v>
      </c>
      <c r="E87" s="1" t="s">
        <v>42</v>
      </c>
      <c r="F87" s="6">
        <v>0</v>
      </c>
      <c r="G87" s="6">
        <v>0</v>
      </c>
      <c r="H87" s="6">
        <f>ROUND(D87*F87,0)</f>
        <v>0</v>
      </c>
      <c r="I87" s="6">
        <f>ROUND(D87*G87,0)</f>
        <v>0</v>
      </c>
    </row>
    <row r="89" spans="1:9" ht="63.75">
      <c r="A89" s="8">
        <v>35</v>
      </c>
      <c r="B89" s="1" t="s">
        <v>233</v>
      </c>
      <c r="C89" s="2" t="s">
        <v>235</v>
      </c>
      <c r="D89" s="6">
        <v>34.3</v>
      </c>
      <c r="E89" s="1" t="s">
        <v>42</v>
      </c>
      <c r="F89" s="6">
        <v>0</v>
      </c>
      <c r="G89" s="6">
        <v>0</v>
      </c>
      <c r="H89" s="6">
        <f>ROUND(D89*F89,0)</f>
        <v>0</v>
      </c>
      <c r="I89" s="6">
        <f>ROUND(D89*G89,0)</f>
        <v>0</v>
      </c>
    </row>
    <row r="91" spans="1:9" ht="89.25">
      <c r="A91" s="8">
        <v>36</v>
      </c>
      <c r="B91" s="1" t="s">
        <v>236</v>
      </c>
      <c r="C91" s="2" t="s">
        <v>237</v>
      </c>
      <c r="D91" s="6">
        <v>6</v>
      </c>
      <c r="E91" s="1" t="s">
        <v>17</v>
      </c>
      <c r="F91" s="6">
        <v>0</v>
      </c>
      <c r="G91" s="6">
        <v>0</v>
      </c>
      <c r="H91" s="6">
        <f>ROUND(D91*F91,0)</f>
        <v>0</v>
      </c>
      <c r="I91" s="6">
        <f>ROUND(D91*G91,0)</f>
        <v>0</v>
      </c>
    </row>
    <row r="93" spans="1:9" s="9" customFormat="1" ht="12.75">
      <c r="A93" s="7"/>
      <c r="B93" s="3"/>
      <c r="C93" s="3" t="s">
        <v>31</v>
      </c>
      <c r="D93" s="5"/>
      <c r="E93" s="3"/>
      <c r="F93" s="5"/>
      <c r="G93" s="5"/>
      <c r="H93" s="5">
        <f>ROUND(SUM(H2:H92),0)</f>
        <v>0</v>
      </c>
      <c r="I93" s="5">
        <f>ROUND(SUM(I2:I92),0)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Szárazépítés</oddHeader>
  </headerFooter>
</worksheet>
</file>

<file path=xl/worksheets/sheet15.xml><?xml version="1.0" encoding="utf-8"?>
<worksheet xmlns="http://schemas.openxmlformats.org/spreadsheetml/2006/main" xmlns:r="http://schemas.openxmlformats.org/officeDocument/2006/relationships">
  <dimension ref="A1:I115"/>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242</v>
      </c>
      <c r="C2" s="2" t="s">
        <v>243</v>
      </c>
      <c r="D2" s="6">
        <v>2927.22</v>
      </c>
      <c r="E2" s="1" t="s">
        <v>42</v>
      </c>
      <c r="F2" s="6">
        <v>0</v>
      </c>
      <c r="G2" s="6">
        <v>0</v>
      </c>
      <c r="H2" s="6">
        <f>ROUND(D2*F2,0)</f>
        <v>0</v>
      </c>
      <c r="I2" s="6">
        <f>ROUND(D2*G2,0)</f>
        <v>0</v>
      </c>
    </row>
    <row r="4" spans="1:9" ht="89.25">
      <c r="A4" s="8">
        <v>2</v>
      </c>
      <c r="B4" s="1" t="s">
        <v>244</v>
      </c>
      <c r="C4" s="2" t="s">
        <v>245</v>
      </c>
      <c r="D4" s="6">
        <v>12</v>
      </c>
      <c r="E4" s="1" t="s">
        <v>42</v>
      </c>
      <c r="F4" s="6">
        <v>0</v>
      </c>
      <c r="G4" s="6">
        <v>0</v>
      </c>
      <c r="H4" s="6">
        <f>ROUND(D4*F4,0)</f>
        <v>0</v>
      </c>
      <c r="I4" s="6">
        <f>ROUND(D4*G4,0)</f>
        <v>0</v>
      </c>
    </row>
    <row r="5" ht="25.5">
      <c r="C5" s="2" t="s">
        <v>246</v>
      </c>
    </row>
    <row r="7" spans="1:9" ht="76.5">
      <c r="A7" s="8">
        <v>3</v>
      </c>
      <c r="B7" s="1" t="s">
        <v>247</v>
      </c>
      <c r="C7" s="2" t="s">
        <v>248</v>
      </c>
      <c r="D7" s="6">
        <v>1262.62</v>
      </c>
      <c r="E7" s="1" t="s">
        <v>42</v>
      </c>
      <c r="F7" s="6">
        <v>0</v>
      </c>
      <c r="G7" s="6">
        <v>0</v>
      </c>
      <c r="H7" s="6">
        <f>ROUND(D7*F7,0)</f>
        <v>0</v>
      </c>
      <c r="I7" s="6">
        <f>ROUND(D7*G7,0)</f>
        <v>0</v>
      </c>
    </row>
    <row r="8" ht="25.5">
      <c r="C8" s="2" t="s">
        <v>249</v>
      </c>
    </row>
    <row r="10" spans="1:9" ht="89.25">
      <c r="A10" s="8">
        <v>4</v>
      </c>
      <c r="B10" s="1" t="s">
        <v>250</v>
      </c>
      <c r="C10" s="2" t="s">
        <v>251</v>
      </c>
      <c r="D10" s="6">
        <v>6.2</v>
      </c>
      <c r="E10" s="1" t="s">
        <v>19</v>
      </c>
      <c r="F10" s="6">
        <v>0</v>
      </c>
      <c r="G10" s="6">
        <v>0</v>
      </c>
      <c r="H10" s="6">
        <f>ROUND(D10*F10,0)</f>
        <v>0</v>
      </c>
      <c r="I10" s="6">
        <f>ROUND(D10*G10,0)</f>
        <v>0</v>
      </c>
    </row>
    <row r="11" ht="38.25">
      <c r="C11" s="2" t="s">
        <v>252</v>
      </c>
    </row>
    <row r="13" spans="1:9" ht="51">
      <c r="A13" s="8">
        <v>5</v>
      </c>
      <c r="B13" s="1" t="s">
        <v>253</v>
      </c>
      <c r="C13" s="2" t="s">
        <v>254</v>
      </c>
      <c r="D13" s="6">
        <v>154.42</v>
      </c>
      <c r="E13" s="1" t="s">
        <v>19</v>
      </c>
      <c r="F13" s="6">
        <v>0</v>
      </c>
      <c r="G13" s="6">
        <v>0</v>
      </c>
      <c r="H13" s="6">
        <f>ROUND(D13*F13,0)</f>
        <v>0</v>
      </c>
      <c r="I13" s="6">
        <f>ROUND(D13*G13,0)</f>
        <v>0</v>
      </c>
    </row>
    <row r="15" spans="1:9" ht="89.25">
      <c r="A15" s="8">
        <v>6</v>
      </c>
      <c r="B15" s="1" t="s">
        <v>255</v>
      </c>
      <c r="C15" s="2" t="s">
        <v>256</v>
      </c>
      <c r="D15" s="6">
        <v>277.74</v>
      </c>
      <c r="E15" s="1" t="s">
        <v>42</v>
      </c>
      <c r="F15" s="6">
        <v>0</v>
      </c>
      <c r="G15" s="6">
        <v>0</v>
      </c>
      <c r="H15" s="6">
        <f>ROUND(D15*F15,0)</f>
        <v>0</v>
      </c>
      <c r="I15" s="6">
        <f>ROUND(D15*G15,0)</f>
        <v>0</v>
      </c>
    </row>
    <row r="16" ht="76.5">
      <c r="C16" s="2" t="s">
        <v>257</v>
      </c>
    </row>
    <row r="18" spans="1:9" ht="76.5">
      <c r="A18" s="8">
        <v>7</v>
      </c>
      <c r="B18" s="1" t="s">
        <v>258</v>
      </c>
      <c r="C18" s="2" t="s">
        <v>259</v>
      </c>
      <c r="D18" s="6">
        <v>37.96</v>
      </c>
      <c r="E18" s="1" t="s">
        <v>42</v>
      </c>
      <c r="F18" s="6">
        <v>0</v>
      </c>
      <c r="G18" s="6">
        <v>0</v>
      </c>
      <c r="H18" s="6">
        <f>ROUND(D18*F18,0)</f>
        <v>0</v>
      </c>
      <c r="I18" s="6">
        <f>ROUND(D18*G18,0)</f>
        <v>0</v>
      </c>
    </row>
    <row r="19" ht="51">
      <c r="C19" s="2" t="s">
        <v>260</v>
      </c>
    </row>
    <row r="21" spans="1:9" ht="89.25">
      <c r="A21" s="8">
        <v>8</v>
      </c>
      <c r="B21" s="1" t="s">
        <v>261</v>
      </c>
      <c r="C21" s="2" t="s">
        <v>262</v>
      </c>
      <c r="D21" s="6">
        <v>282.63</v>
      </c>
      <c r="E21" s="1" t="s">
        <v>42</v>
      </c>
      <c r="F21" s="6">
        <v>0</v>
      </c>
      <c r="G21" s="6">
        <v>0</v>
      </c>
      <c r="H21" s="6">
        <f>ROUND(D21*F21,0)</f>
        <v>0</v>
      </c>
      <c r="I21" s="6">
        <f>ROUND(D21*G21,0)</f>
        <v>0</v>
      </c>
    </row>
    <row r="22" ht="51">
      <c r="C22" s="2" t="s">
        <v>263</v>
      </c>
    </row>
    <row r="24" spans="1:9" ht="89.25">
      <c r="A24" s="8">
        <v>9</v>
      </c>
      <c r="B24" s="1" t="s">
        <v>264</v>
      </c>
      <c r="C24" s="2" t="s">
        <v>265</v>
      </c>
      <c r="D24" s="6">
        <v>137.43</v>
      </c>
      <c r="E24" s="1" t="s">
        <v>42</v>
      </c>
      <c r="F24" s="6">
        <v>0</v>
      </c>
      <c r="G24" s="6">
        <v>0</v>
      </c>
      <c r="H24" s="6">
        <f>ROUND(D24*F24,0)</f>
        <v>0</v>
      </c>
      <c r="I24" s="6">
        <f>ROUND(D24*G24,0)</f>
        <v>0</v>
      </c>
    </row>
    <row r="25" ht="38.25">
      <c r="C25" s="2" t="s">
        <v>266</v>
      </c>
    </row>
    <row r="27" spans="1:9" ht="89.25">
      <c r="A27" s="8">
        <v>10</v>
      </c>
      <c r="B27" s="1" t="s">
        <v>258</v>
      </c>
      <c r="C27" s="2" t="s">
        <v>267</v>
      </c>
      <c r="D27" s="6">
        <v>178.01</v>
      </c>
      <c r="E27" s="1" t="s">
        <v>42</v>
      </c>
      <c r="F27" s="6">
        <v>0</v>
      </c>
      <c r="G27" s="6">
        <v>0</v>
      </c>
      <c r="H27" s="6">
        <f>ROUND(D27*F27,0)</f>
        <v>0</v>
      </c>
      <c r="I27" s="6">
        <f>ROUND(D27*G27,0)</f>
        <v>0</v>
      </c>
    </row>
    <row r="28" ht="51">
      <c r="C28" s="2" t="s">
        <v>268</v>
      </c>
    </row>
    <row r="30" spans="1:9" ht="89.25">
      <c r="A30" s="8">
        <v>11</v>
      </c>
      <c r="B30" s="1" t="s">
        <v>258</v>
      </c>
      <c r="C30" s="2" t="s">
        <v>269</v>
      </c>
      <c r="D30" s="6">
        <v>110.45</v>
      </c>
      <c r="E30" s="1" t="s">
        <v>42</v>
      </c>
      <c r="F30" s="6">
        <v>0</v>
      </c>
      <c r="G30" s="6">
        <v>0</v>
      </c>
      <c r="H30" s="6">
        <f>ROUND(D30*F30,0)</f>
        <v>0</v>
      </c>
      <c r="I30" s="6">
        <f>ROUND(D30*G30,0)</f>
        <v>0</v>
      </c>
    </row>
    <row r="31" ht="38.25">
      <c r="C31" s="2" t="s">
        <v>270</v>
      </c>
    </row>
    <row r="33" spans="1:9" ht="89.25">
      <c r="A33" s="8">
        <v>12</v>
      </c>
      <c r="B33" s="1" t="s">
        <v>255</v>
      </c>
      <c r="C33" s="2" t="s">
        <v>271</v>
      </c>
      <c r="D33" s="6">
        <v>131.94</v>
      </c>
      <c r="E33" s="1" t="s">
        <v>42</v>
      </c>
      <c r="F33" s="6">
        <v>0</v>
      </c>
      <c r="G33" s="6">
        <v>0</v>
      </c>
      <c r="H33" s="6">
        <f>ROUND(D33*F33,0)</f>
        <v>0</v>
      </c>
      <c r="I33" s="6">
        <f>ROUND(D33*G33,0)</f>
        <v>0</v>
      </c>
    </row>
    <row r="34" ht="63.75">
      <c r="C34" s="2" t="s">
        <v>272</v>
      </c>
    </row>
    <row r="36" spans="1:9" ht="89.25">
      <c r="A36" s="8">
        <v>13</v>
      </c>
      <c r="B36" s="1" t="s">
        <v>273</v>
      </c>
      <c r="C36" s="2" t="s">
        <v>274</v>
      </c>
      <c r="D36" s="6">
        <v>56.5</v>
      </c>
      <c r="E36" s="1" t="s">
        <v>19</v>
      </c>
      <c r="F36" s="6">
        <v>0</v>
      </c>
      <c r="G36" s="6">
        <v>0</v>
      </c>
      <c r="H36" s="6">
        <f>ROUND(D36*F36,0)</f>
        <v>0</v>
      </c>
      <c r="I36" s="6">
        <f>ROUND(D36*G36,0)</f>
        <v>0</v>
      </c>
    </row>
    <row r="37" ht="51">
      <c r="C37" s="2" t="s">
        <v>275</v>
      </c>
    </row>
    <row r="39" spans="1:9" ht="76.5">
      <c r="A39" s="8">
        <v>14</v>
      </c>
      <c r="B39" s="1" t="s">
        <v>276</v>
      </c>
      <c r="C39" s="2" t="s">
        <v>277</v>
      </c>
      <c r="D39" s="6">
        <v>65.03</v>
      </c>
      <c r="E39" s="1" t="s">
        <v>19</v>
      </c>
      <c r="F39" s="6">
        <v>0</v>
      </c>
      <c r="G39" s="6">
        <v>0</v>
      </c>
      <c r="H39" s="6">
        <f>ROUND(D39*F39,0)</f>
        <v>0</v>
      </c>
      <c r="I39" s="6">
        <f>ROUND(D39*G39,0)</f>
        <v>0</v>
      </c>
    </row>
    <row r="40" ht="51">
      <c r="C40" s="2" t="s">
        <v>278</v>
      </c>
    </row>
    <row r="42" spans="1:9" ht="76.5">
      <c r="A42" s="8">
        <v>15</v>
      </c>
      <c r="B42" s="1" t="s">
        <v>279</v>
      </c>
      <c r="C42" s="2" t="s">
        <v>280</v>
      </c>
      <c r="D42" s="6">
        <v>52.4</v>
      </c>
      <c r="E42" s="1" t="s">
        <v>19</v>
      </c>
      <c r="F42" s="6">
        <v>0</v>
      </c>
      <c r="G42" s="6">
        <v>0</v>
      </c>
      <c r="H42" s="6">
        <f>ROUND(D42*F42,0)</f>
        <v>0</v>
      </c>
      <c r="I42" s="6">
        <f>ROUND(D42*G42,0)</f>
        <v>0</v>
      </c>
    </row>
    <row r="43" ht="51">
      <c r="C43" s="2" t="s">
        <v>281</v>
      </c>
    </row>
    <row r="45" spans="1:9" ht="89.25">
      <c r="A45" s="8">
        <v>16</v>
      </c>
      <c r="B45" s="1" t="s">
        <v>282</v>
      </c>
      <c r="C45" s="2" t="s">
        <v>283</v>
      </c>
      <c r="D45" s="6">
        <v>344.46</v>
      </c>
      <c r="E45" s="1" t="s">
        <v>19</v>
      </c>
      <c r="F45" s="6">
        <v>0</v>
      </c>
      <c r="G45" s="6">
        <v>0</v>
      </c>
      <c r="H45" s="6">
        <f>ROUND(D45*F45,0)</f>
        <v>0</v>
      </c>
      <c r="I45" s="6">
        <f>ROUND(D45*G45,0)</f>
        <v>0</v>
      </c>
    </row>
    <row r="46" ht="51">
      <c r="C46" s="2" t="s">
        <v>284</v>
      </c>
    </row>
    <row r="48" spans="1:9" ht="76.5">
      <c r="A48" s="8">
        <v>17</v>
      </c>
      <c r="B48" s="1" t="s">
        <v>285</v>
      </c>
      <c r="C48" s="2" t="s">
        <v>286</v>
      </c>
      <c r="D48" s="6">
        <v>16.1</v>
      </c>
      <c r="E48" s="1" t="s">
        <v>19</v>
      </c>
      <c r="F48" s="6">
        <v>0</v>
      </c>
      <c r="G48" s="6">
        <v>0</v>
      </c>
      <c r="H48" s="6">
        <f>ROUND(D48*F48,0)</f>
        <v>0</v>
      </c>
      <c r="I48" s="6">
        <f>ROUND(D48*G48,0)</f>
        <v>0</v>
      </c>
    </row>
    <row r="49" ht="76.5">
      <c r="C49" s="2" t="s">
        <v>287</v>
      </c>
    </row>
    <row r="51" spans="1:9" ht="89.25">
      <c r="A51" s="8">
        <v>18</v>
      </c>
      <c r="B51" s="1" t="s">
        <v>285</v>
      </c>
      <c r="C51" s="2" t="s">
        <v>288</v>
      </c>
      <c r="D51" s="6">
        <v>83.4</v>
      </c>
      <c r="E51" s="1" t="s">
        <v>19</v>
      </c>
      <c r="F51" s="6">
        <v>0</v>
      </c>
      <c r="G51" s="6">
        <v>0</v>
      </c>
      <c r="H51" s="6">
        <f>ROUND(D51*F51,0)</f>
        <v>0</v>
      </c>
      <c r="I51" s="6">
        <f>ROUND(D51*G51,0)</f>
        <v>0</v>
      </c>
    </row>
    <row r="52" ht="51">
      <c r="C52" s="2" t="s">
        <v>289</v>
      </c>
    </row>
    <row r="54" spans="1:9" ht="76.5">
      <c r="A54" s="8">
        <v>19</v>
      </c>
      <c r="B54" s="1" t="s">
        <v>290</v>
      </c>
      <c r="C54" s="2" t="s">
        <v>291</v>
      </c>
      <c r="D54" s="6">
        <v>115.36</v>
      </c>
      <c r="E54" s="1" t="s">
        <v>42</v>
      </c>
      <c r="F54" s="6">
        <v>0</v>
      </c>
      <c r="G54" s="6">
        <v>0</v>
      </c>
      <c r="H54" s="6">
        <f>ROUND(D54*F54,0)</f>
        <v>0</v>
      </c>
      <c r="I54" s="6">
        <f>ROUND(D54*G54,0)</f>
        <v>0</v>
      </c>
    </row>
    <row r="55" ht="89.25">
      <c r="C55" s="2" t="s">
        <v>292</v>
      </c>
    </row>
    <row r="57" spans="1:9" ht="89.25">
      <c r="A57" s="8">
        <v>20</v>
      </c>
      <c r="B57" s="1" t="s">
        <v>290</v>
      </c>
      <c r="C57" s="2" t="s">
        <v>293</v>
      </c>
      <c r="D57" s="6">
        <v>488.4</v>
      </c>
      <c r="E57" s="1" t="s">
        <v>42</v>
      </c>
      <c r="F57" s="6">
        <v>0</v>
      </c>
      <c r="G57" s="6">
        <v>0</v>
      </c>
      <c r="H57" s="6">
        <f>ROUND(D57*F57,0)</f>
        <v>0</v>
      </c>
      <c r="I57" s="6">
        <f>ROUND(D57*G57,0)</f>
        <v>0</v>
      </c>
    </row>
    <row r="58" ht="51">
      <c r="C58" s="2" t="s">
        <v>294</v>
      </c>
    </row>
    <row r="60" spans="1:9" ht="89.25">
      <c r="A60" s="8">
        <v>21</v>
      </c>
      <c r="B60" s="1" t="s">
        <v>290</v>
      </c>
      <c r="C60" s="2" t="s">
        <v>295</v>
      </c>
      <c r="D60" s="6">
        <v>483</v>
      </c>
      <c r="E60" s="1" t="s">
        <v>42</v>
      </c>
      <c r="F60" s="6">
        <v>0</v>
      </c>
      <c r="G60" s="6">
        <v>0</v>
      </c>
      <c r="H60" s="6">
        <f>ROUND(D60*F60,0)</f>
        <v>0</v>
      </c>
      <c r="I60" s="6">
        <f>ROUND(D60*G60,0)</f>
        <v>0</v>
      </c>
    </row>
    <row r="61" ht="63.75">
      <c r="C61" s="2" t="s">
        <v>296</v>
      </c>
    </row>
    <row r="63" spans="1:9" ht="89.25">
      <c r="A63" s="8">
        <v>22</v>
      </c>
      <c r="B63" s="1" t="s">
        <v>290</v>
      </c>
      <c r="C63" s="2" t="s">
        <v>297</v>
      </c>
      <c r="D63" s="6">
        <v>277.9</v>
      </c>
      <c r="E63" s="1" t="s">
        <v>42</v>
      </c>
      <c r="F63" s="6">
        <v>0</v>
      </c>
      <c r="G63" s="6">
        <v>0</v>
      </c>
      <c r="H63" s="6">
        <f>ROUND(D63*F63,0)</f>
        <v>0</v>
      </c>
      <c r="I63" s="6">
        <f>ROUND(D63*G63,0)</f>
        <v>0</v>
      </c>
    </row>
    <row r="64" ht="63.75">
      <c r="C64" s="2" t="s">
        <v>298</v>
      </c>
    </row>
    <row r="66" spans="1:9" ht="89.25">
      <c r="A66" s="8">
        <v>23</v>
      </c>
      <c r="B66" s="1" t="s">
        <v>290</v>
      </c>
      <c r="C66" s="2" t="s">
        <v>299</v>
      </c>
      <c r="D66" s="6">
        <v>112.64</v>
      </c>
      <c r="E66" s="1" t="s">
        <v>42</v>
      </c>
      <c r="F66" s="6">
        <v>0</v>
      </c>
      <c r="G66" s="6">
        <v>0</v>
      </c>
      <c r="H66" s="6">
        <f>ROUND(D66*F66,0)</f>
        <v>0</v>
      </c>
      <c r="I66" s="6">
        <f>ROUND(D66*G66,0)</f>
        <v>0</v>
      </c>
    </row>
    <row r="67" ht="76.5">
      <c r="C67" s="2" t="s">
        <v>300</v>
      </c>
    </row>
    <row r="68" ht="51">
      <c r="C68" s="2" t="s">
        <v>301</v>
      </c>
    </row>
    <row r="70" spans="1:9" ht="76.5">
      <c r="A70" s="8">
        <v>24</v>
      </c>
      <c r="B70" s="1" t="s">
        <v>302</v>
      </c>
      <c r="C70" s="2" t="s">
        <v>303</v>
      </c>
      <c r="D70" s="6">
        <v>1198.44</v>
      </c>
      <c r="E70" s="1" t="s">
        <v>42</v>
      </c>
      <c r="F70" s="6">
        <v>0</v>
      </c>
      <c r="G70" s="6">
        <v>0</v>
      </c>
      <c r="H70" s="6">
        <f>ROUND(D70*F70,0)</f>
        <v>0</v>
      </c>
      <c r="I70" s="6">
        <f>ROUND(D70*G70,0)</f>
        <v>0</v>
      </c>
    </row>
    <row r="72" spans="1:9" ht="76.5">
      <c r="A72" s="8">
        <v>25</v>
      </c>
      <c r="B72" s="1" t="s">
        <v>302</v>
      </c>
      <c r="C72" s="2" t="s">
        <v>304</v>
      </c>
      <c r="D72" s="6">
        <v>325.96</v>
      </c>
      <c r="E72" s="1" t="s">
        <v>42</v>
      </c>
      <c r="F72" s="6">
        <v>0</v>
      </c>
      <c r="G72" s="6">
        <v>0</v>
      </c>
      <c r="H72" s="6">
        <f>ROUND(D72*F72,0)</f>
        <v>0</v>
      </c>
      <c r="I72" s="6">
        <f>ROUND(D72*G72,0)</f>
        <v>0</v>
      </c>
    </row>
    <row r="74" spans="1:9" ht="51">
      <c r="A74" s="8">
        <v>26</v>
      </c>
      <c r="B74" s="1" t="s">
        <v>305</v>
      </c>
      <c r="C74" s="2" t="s">
        <v>306</v>
      </c>
      <c r="D74" s="6">
        <v>618.75</v>
      </c>
      <c r="E74" s="1" t="s">
        <v>19</v>
      </c>
      <c r="F74" s="6">
        <v>0</v>
      </c>
      <c r="G74" s="6">
        <v>0</v>
      </c>
      <c r="H74" s="6">
        <f>ROUND(D74*F74,0)</f>
        <v>0</v>
      </c>
      <c r="I74" s="6">
        <f>ROUND(D74*G74,0)</f>
        <v>0</v>
      </c>
    </row>
    <row r="76" spans="1:9" ht="38.25">
      <c r="A76" s="8">
        <v>27</v>
      </c>
      <c r="B76" s="1" t="s">
        <v>305</v>
      </c>
      <c r="C76" s="2" t="s">
        <v>307</v>
      </c>
      <c r="D76" s="6">
        <v>35.9</v>
      </c>
      <c r="E76" s="1" t="s">
        <v>19</v>
      </c>
      <c r="F76" s="6">
        <v>0</v>
      </c>
      <c r="G76" s="6">
        <v>0</v>
      </c>
      <c r="H76" s="6">
        <f>ROUND(D76*F76,0)</f>
        <v>0</v>
      </c>
      <c r="I76" s="6">
        <f>ROUND(D76*G76,0)</f>
        <v>0</v>
      </c>
    </row>
    <row r="78" spans="1:9" ht="38.25">
      <c r="A78" s="8">
        <v>28</v>
      </c>
      <c r="B78" s="1" t="s">
        <v>308</v>
      </c>
      <c r="C78" s="2" t="s">
        <v>309</v>
      </c>
      <c r="D78" s="6">
        <v>122.32</v>
      </c>
      <c r="E78" s="1" t="s">
        <v>42</v>
      </c>
      <c r="F78" s="6">
        <v>0</v>
      </c>
      <c r="G78" s="6">
        <v>0</v>
      </c>
      <c r="H78" s="6">
        <f>ROUND(D78*F78,0)</f>
        <v>0</v>
      </c>
      <c r="I78" s="6">
        <f>ROUND(D78*G78,0)</f>
        <v>0</v>
      </c>
    </row>
    <row r="80" spans="1:9" ht="51">
      <c r="A80" s="8">
        <v>29</v>
      </c>
      <c r="B80" s="1" t="s">
        <v>310</v>
      </c>
      <c r="C80" s="2" t="s">
        <v>311</v>
      </c>
      <c r="D80" s="6">
        <v>145.8</v>
      </c>
      <c r="E80" s="1" t="s">
        <v>19</v>
      </c>
      <c r="F80" s="6">
        <v>0</v>
      </c>
      <c r="G80" s="6">
        <v>0</v>
      </c>
      <c r="H80" s="6">
        <f>ROUND(D80*F80,0)</f>
        <v>0</v>
      </c>
      <c r="I80" s="6">
        <f>ROUND(D80*G80,0)</f>
        <v>0</v>
      </c>
    </row>
    <row r="82" spans="1:9" ht="76.5">
      <c r="A82" s="8">
        <v>30</v>
      </c>
      <c r="B82" s="1" t="s">
        <v>312</v>
      </c>
      <c r="C82" s="2" t="s">
        <v>313</v>
      </c>
      <c r="D82" s="6">
        <v>10.1</v>
      </c>
      <c r="E82" s="1" t="s">
        <v>42</v>
      </c>
      <c r="F82" s="6">
        <v>0</v>
      </c>
      <c r="G82" s="6">
        <v>0</v>
      </c>
      <c r="H82" s="6">
        <f>ROUND(D82*F82,0)</f>
        <v>0</v>
      </c>
      <c r="I82" s="6">
        <f>ROUND(D82*G82,0)</f>
        <v>0</v>
      </c>
    </row>
    <row r="83" ht="12.75">
      <c r="C83" s="2" t="s">
        <v>314</v>
      </c>
    </row>
    <row r="85" spans="1:9" ht="76.5">
      <c r="A85" s="8">
        <v>31</v>
      </c>
      <c r="B85" s="1" t="s">
        <v>312</v>
      </c>
      <c r="C85" s="2" t="s">
        <v>315</v>
      </c>
      <c r="D85" s="6">
        <v>14.1</v>
      </c>
      <c r="E85" s="1" t="s">
        <v>42</v>
      </c>
      <c r="F85" s="6">
        <v>0</v>
      </c>
      <c r="G85" s="6">
        <v>0</v>
      </c>
      <c r="H85" s="6">
        <f>ROUND(D85*F85,0)</f>
        <v>0</v>
      </c>
      <c r="I85" s="6">
        <f>ROUND(D85*G85,0)</f>
        <v>0</v>
      </c>
    </row>
    <row r="86" ht="12.75">
      <c r="C86" s="2" t="s">
        <v>316</v>
      </c>
    </row>
    <row r="88" spans="1:9" ht="89.25">
      <c r="A88" s="8">
        <v>32</v>
      </c>
      <c r="B88" s="1" t="s">
        <v>317</v>
      </c>
      <c r="C88" s="2" t="s">
        <v>318</v>
      </c>
      <c r="D88" s="6">
        <v>58.8</v>
      </c>
      <c r="E88" s="1" t="s">
        <v>19</v>
      </c>
      <c r="F88" s="6">
        <v>0</v>
      </c>
      <c r="G88" s="6">
        <v>0</v>
      </c>
      <c r="H88" s="6">
        <f>ROUND(D88*F88,0)</f>
        <v>0</v>
      </c>
      <c r="I88" s="6">
        <f>ROUND(D88*G88,0)</f>
        <v>0</v>
      </c>
    </row>
    <row r="89" ht="25.5">
      <c r="C89" s="2" t="s">
        <v>319</v>
      </c>
    </row>
    <row r="91" spans="1:9" ht="89.25">
      <c r="A91" s="8">
        <v>33</v>
      </c>
      <c r="B91" s="1" t="s">
        <v>320</v>
      </c>
      <c r="C91" s="2" t="s">
        <v>321</v>
      </c>
      <c r="D91" s="6">
        <v>34.9</v>
      </c>
      <c r="E91" s="1" t="s">
        <v>19</v>
      </c>
      <c r="F91" s="6">
        <v>0</v>
      </c>
      <c r="G91" s="6">
        <v>0</v>
      </c>
      <c r="H91" s="6">
        <f>ROUND(D91*F91,0)</f>
        <v>0</v>
      </c>
      <c r="I91" s="6">
        <f>ROUND(D91*G91,0)</f>
        <v>0</v>
      </c>
    </row>
    <row r="92" ht="76.5">
      <c r="C92" s="2" t="s">
        <v>322</v>
      </c>
    </row>
    <row r="94" spans="1:9" ht="76.5">
      <c r="A94" s="8">
        <v>34</v>
      </c>
      <c r="B94" s="1" t="s">
        <v>323</v>
      </c>
      <c r="C94" s="2" t="s">
        <v>324</v>
      </c>
      <c r="D94" s="6">
        <v>25.04</v>
      </c>
      <c r="E94" s="1" t="s">
        <v>19</v>
      </c>
      <c r="F94" s="6">
        <v>0</v>
      </c>
      <c r="G94" s="6">
        <v>0</v>
      </c>
      <c r="H94" s="6">
        <f>ROUND(D94*F94,0)</f>
        <v>0</v>
      </c>
      <c r="I94" s="6">
        <f>ROUND(D94*G94,0)</f>
        <v>0</v>
      </c>
    </row>
    <row r="95" ht="12.75">
      <c r="C95" s="2" t="s">
        <v>325</v>
      </c>
    </row>
    <row r="97" spans="1:9" ht="63.75">
      <c r="A97" s="8">
        <v>35</v>
      </c>
      <c r="B97" s="1" t="s">
        <v>326</v>
      </c>
      <c r="C97" s="2" t="s">
        <v>327</v>
      </c>
      <c r="D97" s="6">
        <v>59</v>
      </c>
      <c r="E97" s="1" t="s">
        <v>42</v>
      </c>
      <c r="F97" s="6">
        <v>0</v>
      </c>
      <c r="G97" s="6">
        <v>0</v>
      </c>
      <c r="H97" s="6">
        <f>ROUND(D97*F97,0)</f>
        <v>0</v>
      </c>
      <c r="I97" s="6">
        <f>ROUND(D97*G97,0)</f>
        <v>0</v>
      </c>
    </row>
    <row r="99" spans="1:9" ht="51">
      <c r="A99" s="8">
        <v>36</v>
      </c>
      <c r="B99" s="1" t="s">
        <v>328</v>
      </c>
      <c r="C99" s="2" t="s">
        <v>329</v>
      </c>
      <c r="D99" s="6">
        <v>71</v>
      </c>
      <c r="E99" s="1" t="s">
        <v>19</v>
      </c>
      <c r="F99" s="6">
        <v>0</v>
      </c>
      <c r="G99" s="6">
        <v>0</v>
      </c>
      <c r="H99" s="6">
        <f>ROUND(D99*F99,0)</f>
        <v>0</v>
      </c>
      <c r="I99" s="6">
        <f>ROUND(D99*G99,0)</f>
        <v>0</v>
      </c>
    </row>
    <row r="101" spans="1:9" ht="51">
      <c r="A101" s="8">
        <v>37</v>
      </c>
      <c r="B101" s="1" t="s">
        <v>328</v>
      </c>
      <c r="C101" s="2" t="s">
        <v>330</v>
      </c>
      <c r="D101" s="6">
        <v>32</v>
      </c>
      <c r="E101" s="1" t="s">
        <v>19</v>
      </c>
      <c r="F101" s="6">
        <v>0</v>
      </c>
      <c r="G101" s="6">
        <v>0</v>
      </c>
      <c r="H101" s="6">
        <f>ROUND(D101*F101,0)</f>
        <v>0</v>
      </c>
      <c r="I101" s="6">
        <f>ROUND(D101*G101,0)</f>
        <v>0</v>
      </c>
    </row>
    <row r="103" spans="1:9" ht="51">
      <c r="A103" s="8">
        <v>38</v>
      </c>
      <c r="B103" s="1" t="s">
        <v>328</v>
      </c>
      <c r="C103" s="2" t="s">
        <v>331</v>
      </c>
      <c r="D103" s="6">
        <v>3</v>
      </c>
      <c r="E103" s="1" t="s">
        <v>19</v>
      </c>
      <c r="F103" s="6">
        <v>0</v>
      </c>
      <c r="G103" s="6">
        <v>0</v>
      </c>
      <c r="H103" s="6">
        <f>ROUND(D103*F103,0)</f>
        <v>0</v>
      </c>
      <c r="I103" s="6">
        <f>ROUND(D103*G103,0)</f>
        <v>0</v>
      </c>
    </row>
    <row r="105" spans="1:9" ht="51">
      <c r="A105" s="8">
        <v>39</v>
      </c>
      <c r="B105" s="1" t="s">
        <v>328</v>
      </c>
      <c r="C105" s="2" t="s">
        <v>332</v>
      </c>
      <c r="D105" s="6">
        <v>33</v>
      </c>
      <c r="E105" s="1" t="s">
        <v>19</v>
      </c>
      <c r="F105" s="6">
        <v>0</v>
      </c>
      <c r="G105" s="6">
        <v>0</v>
      </c>
      <c r="H105" s="6">
        <f>ROUND(D105*F105,0)</f>
        <v>0</v>
      </c>
      <c r="I105" s="6">
        <f>ROUND(D105*G105,0)</f>
        <v>0</v>
      </c>
    </row>
    <row r="107" spans="1:9" ht="51">
      <c r="A107" s="8">
        <v>40</v>
      </c>
      <c r="B107" s="1" t="s">
        <v>326</v>
      </c>
      <c r="C107" s="2" t="s">
        <v>333</v>
      </c>
      <c r="D107" s="6">
        <v>59</v>
      </c>
      <c r="E107" s="1" t="s">
        <v>42</v>
      </c>
      <c r="F107" s="6">
        <v>0</v>
      </c>
      <c r="G107" s="6">
        <v>0</v>
      </c>
      <c r="H107" s="6">
        <f>ROUND(D107*F107,0)</f>
        <v>0</v>
      </c>
      <c r="I107" s="6">
        <f>ROUND(D107*G107,0)</f>
        <v>0</v>
      </c>
    </row>
    <row r="109" spans="1:9" ht="76.5">
      <c r="A109" s="8">
        <v>41</v>
      </c>
      <c r="B109" s="1" t="s">
        <v>334</v>
      </c>
      <c r="C109" s="2" t="s">
        <v>335</v>
      </c>
      <c r="D109" s="6">
        <v>141.7</v>
      </c>
      <c r="E109" s="1" t="s">
        <v>19</v>
      </c>
      <c r="F109" s="6">
        <v>0</v>
      </c>
      <c r="G109" s="6">
        <v>0</v>
      </c>
      <c r="H109" s="6">
        <f>ROUND(D109*F109,0)</f>
        <v>0</v>
      </c>
      <c r="I109" s="6">
        <f>ROUND(D109*G109,0)</f>
        <v>0</v>
      </c>
    </row>
    <row r="110" ht="12.75">
      <c r="C110" s="2" t="s">
        <v>336</v>
      </c>
    </row>
    <row r="112" spans="1:9" ht="76.5">
      <c r="A112" s="8">
        <v>42</v>
      </c>
      <c r="B112" s="1" t="s">
        <v>337</v>
      </c>
      <c r="C112" s="2" t="s">
        <v>338</v>
      </c>
      <c r="D112" s="6">
        <v>57.4</v>
      </c>
      <c r="E112" s="1" t="s">
        <v>19</v>
      </c>
      <c r="F112" s="6">
        <v>0</v>
      </c>
      <c r="G112" s="6">
        <v>0</v>
      </c>
      <c r="H112" s="6">
        <f>ROUND(D112*F112,0)</f>
        <v>0</v>
      </c>
      <c r="I112" s="6">
        <f>ROUND(D112*G112,0)</f>
        <v>0</v>
      </c>
    </row>
    <row r="113" ht="76.5">
      <c r="C113" s="2" t="s">
        <v>339</v>
      </c>
    </row>
    <row r="115" spans="1:9" s="9" customFormat="1" ht="12.75">
      <c r="A115" s="7"/>
      <c r="B115" s="3"/>
      <c r="C115" s="3" t="s">
        <v>31</v>
      </c>
      <c r="D115" s="5"/>
      <c r="E115" s="3"/>
      <c r="F115" s="5"/>
      <c r="G115" s="5"/>
      <c r="H115" s="5">
        <f>ROUND(SUM(H2:H114),0)</f>
        <v>0</v>
      </c>
      <c r="I115" s="5">
        <f>ROUND(SUM(I2:I114),0)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Hideg- és melegburkolatok készítése, aljzat előkészítés</oddHeader>
  </headerFooter>
</worksheet>
</file>

<file path=xl/worksheets/sheet16.xml><?xml version="1.0" encoding="utf-8"?>
<worksheet xmlns="http://schemas.openxmlformats.org/spreadsheetml/2006/main" xmlns:r="http://schemas.openxmlformats.org/officeDocument/2006/relationships">
  <dimension ref="A1:I33"/>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2.5">
      <c r="A2" s="8">
        <v>1</v>
      </c>
      <c r="B2" s="1" t="s">
        <v>341</v>
      </c>
      <c r="C2" s="2" t="s">
        <v>370</v>
      </c>
      <c r="D2" s="6">
        <v>258.5</v>
      </c>
      <c r="E2" s="1" t="s">
        <v>42</v>
      </c>
      <c r="F2" s="6">
        <v>0</v>
      </c>
      <c r="G2" s="6">
        <v>0</v>
      </c>
      <c r="H2" s="6">
        <f>ROUND(D2*F2,0)</f>
        <v>0</v>
      </c>
      <c r="I2" s="6">
        <f>ROUND(D2*G2,0)</f>
        <v>0</v>
      </c>
    </row>
    <row r="3" ht="25.5">
      <c r="C3" s="2" t="s">
        <v>342</v>
      </c>
    </row>
    <row r="5" spans="1:9" ht="89.25">
      <c r="A5" s="8">
        <v>2</v>
      </c>
      <c r="B5" s="1" t="s">
        <v>343</v>
      </c>
      <c r="C5" s="2" t="s">
        <v>344</v>
      </c>
      <c r="D5" s="6">
        <v>258.5</v>
      </c>
      <c r="E5" s="1" t="s">
        <v>42</v>
      </c>
      <c r="F5" s="6">
        <v>0</v>
      </c>
      <c r="G5" s="6">
        <v>0</v>
      </c>
      <c r="H5" s="6">
        <f>ROUND(D5*F5,0)</f>
        <v>0</v>
      </c>
      <c r="I5" s="6">
        <f>ROUND(D5*G5,0)</f>
        <v>0</v>
      </c>
    </row>
    <row r="6" ht="12.75">
      <c r="C6" s="2" t="s">
        <v>345</v>
      </c>
    </row>
    <row r="8" spans="1:9" ht="89.25">
      <c r="A8" s="8">
        <v>3</v>
      </c>
      <c r="B8" s="1" t="s">
        <v>346</v>
      </c>
      <c r="C8" s="2" t="s">
        <v>347</v>
      </c>
      <c r="D8" s="6">
        <v>56.82</v>
      </c>
      <c r="E8" s="1" t="s">
        <v>19</v>
      </c>
      <c r="F8" s="6">
        <v>0</v>
      </c>
      <c r="G8" s="6">
        <v>0</v>
      </c>
      <c r="H8" s="6">
        <f>ROUND(D8*F8,0)</f>
        <v>0</v>
      </c>
      <c r="I8" s="6">
        <f>ROUND(D8*G8,0)</f>
        <v>0</v>
      </c>
    </row>
    <row r="9" ht="12.75">
      <c r="C9" s="2" t="s">
        <v>348</v>
      </c>
    </row>
    <row r="11" spans="1:9" ht="76.5">
      <c r="A11" s="8">
        <v>4</v>
      </c>
      <c r="B11" s="1" t="s">
        <v>349</v>
      </c>
      <c r="C11" s="2" t="s">
        <v>350</v>
      </c>
      <c r="D11" s="6">
        <v>16.3</v>
      </c>
      <c r="E11" s="1" t="s">
        <v>19</v>
      </c>
      <c r="F11" s="6">
        <v>0</v>
      </c>
      <c r="G11" s="6">
        <v>0</v>
      </c>
      <c r="H11" s="6">
        <f>ROUND(D11*F11,0)</f>
        <v>0</v>
      </c>
      <c r="I11" s="6">
        <f>ROUND(D11*G11,0)</f>
        <v>0</v>
      </c>
    </row>
    <row r="13" spans="1:9" ht="63.75">
      <c r="A13" s="8">
        <v>5</v>
      </c>
      <c r="B13" s="1" t="s">
        <v>351</v>
      </c>
      <c r="C13" s="2" t="s">
        <v>352</v>
      </c>
      <c r="D13" s="6">
        <v>5</v>
      </c>
      <c r="E13" s="1" t="s">
        <v>19</v>
      </c>
      <c r="F13" s="6">
        <v>0</v>
      </c>
      <c r="G13" s="6">
        <v>0</v>
      </c>
      <c r="H13" s="6">
        <f>ROUND(D13*F13,0)</f>
        <v>0</v>
      </c>
      <c r="I13" s="6">
        <f>ROUND(D13*G13,0)</f>
        <v>0</v>
      </c>
    </row>
    <row r="15" spans="1:9" ht="63.75">
      <c r="A15" s="8">
        <v>6</v>
      </c>
      <c r="B15" s="1" t="s">
        <v>353</v>
      </c>
      <c r="C15" s="2" t="s">
        <v>354</v>
      </c>
      <c r="D15" s="6">
        <v>20.2</v>
      </c>
      <c r="E15" s="1" t="s">
        <v>19</v>
      </c>
      <c r="F15" s="6">
        <v>0</v>
      </c>
      <c r="G15" s="6">
        <v>0</v>
      </c>
      <c r="H15" s="6">
        <f>ROUND(D15*F15,0)</f>
        <v>0</v>
      </c>
      <c r="I15" s="6">
        <f>ROUND(D15*G15,0)</f>
        <v>0</v>
      </c>
    </row>
    <row r="17" spans="1:9" ht="76.5">
      <c r="A17" s="8">
        <v>7</v>
      </c>
      <c r="B17" s="1" t="s">
        <v>355</v>
      </c>
      <c r="C17" s="2" t="s">
        <v>356</v>
      </c>
      <c r="D17" s="6">
        <v>209.62</v>
      </c>
      <c r="E17" s="1" t="s">
        <v>19</v>
      </c>
      <c r="F17" s="6">
        <v>0</v>
      </c>
      <c r="G17" s="6">
        <v>0</v>
      </c>
      <c r="H17" s="6">
        <f>ROUND(D17*F17,0)</f>
        <v>0</v>
      </c>
      <c r="I17" s="6">
        <f>ROUND(D17*G17,0)</f>
        <v>0</v>
      </c>
    </row>
    <row r="18" ht="12.75">
      <c r="C18" s="2" t="s">
        <v>357</v>
      </c>
    </row>
    <row r="20" spans="1:9" ht="76.5">
      <c r="A20" s="8">
        <v>8</v>
      </c>
      <c r="B20" s="1" t="s">
        <v>358</v>
      </c>
      <c r="C20" s="2" t="s">
        <v>359</v>
      </c>
      <c r="D20" s="6">
        <v>26.26</v>
      </c>
      <c r="E20" s="1" t="s">
        <v>19</v>
      </c>
      <c r="F20" s="6">
        <v>0</v>
      </c>
      <c r="G20" s="6">
        <v>0</v>
      </c>
      <c r="H20" s="6">
        <f>ROUND(D20*F20,0)</f>
        <v>0</v>
      </c>
      <c r="I20" s="6">
        <f>ROUND(D20*G20,0)</f>
        <v>0</v>
      </c>
    </row>
    <row r="21" ht="12.75">
      <c r="C21" s="2" t="s">
        <v>360</v>
      </c>
    </row>
    <row r="23" spans="1:9" ht="76.5">
      <c r="A23" s="8">
        <v>9</v>
      </c>
      <c r="B23" s="1" t="s">
        <v>361</v>
      </c>
      <c r="C23" s="2" t="s">
        <v>362</v>
      </c>
      <c r="D23" s="6">
        <v>2.9</v>
      </c>
      <c r="E23" s="1" t="s">
        <v>19</v>
      </c>
      <c r="F23" s="6">
        <v>0</v>
      </c>
      <c r="G23" s="6">
        <v>0</v>
      </c>
      <c r="H23" s="6">
        <f>ROUND(D23*F23,0)</f>
        <v>0</v>
      </c>
      <c r="I23" s="6">
        <f>ROUND(D23*G23,0)</f>
        <v>0</v>
      </c>
    </row>
    <row r="24" ht="12.75">
      <c r="C24" s="2" t="s">
        <v>357</v>
      </c>
    </row>
    <row r="26" spans="1:9" ht="76.5">
      <c r="A26" s="8">
        <v>10</v>
      </c>
      <c r="B26" s="1" t="s">
        <v>363</v>
      </c>
      <c r="C26" s="2" t="s">
        <v>364</v>
      </c>
      <c r="D26" s="6">
        <v>7</v>
      </c>
      <c r="E26" s="1" t="s">
        <v>42</v>
      </c>
      <c r="F26" s="6">
        <v>0</v>
      </c>
      <c r="G26" s="6">
        <v>0</v>
      </c>
      <c r="H26" s="6">
        <f>ROUND(D26*F26,0)</f>
        <v>0</v>
      </c>
      <c r="I26" s="6">
        <f>ROUND(D26*G26,0)</f>
        <v>0</v>
      </c>
    </row>
    <row r="28" spans="1:9" ht="38.25">
      <c r="A28" s="8">
        <v>11</v>
      </c>
      <c r="B28" s="1" t="s">
        <v>365</v>
      </c>
      <c r="C28" s="2" t="s">
        <v>366</v>
      </c>
      <c r="D28" s="6">
        <v>165.74</v>
      </c>
      <c r="E28" s="1" t="s">
        <v>19</v>
      </c>
      <c r="F28" s="6">
        <v>0</v>
      </c>
      <c r="G28" s="6">
        <v>0</v>
      </c>
      <c r="H28" s="6">
        <f>ROUND(D28*F28,0)</f>
        <v>0</v>
      </c>
      <c r="I28" s="6">
        <f>ROUND(D28*G28,0)</f>
        <v>0</v>
      </c>
    </row>
    <row r="30" spans="1:9" ht="76.5">
      <c r="A30" s="8">
        <v>12</v>
      </c>
      <c r="B30" s="1" t="s">
        <v>367</v>
      </c>
      <c r="C30" s="2" t="s">
        <v>368</v>
      </c>
      <c r="D30" s="6">
        <v>31</v>
      </c>
      <c r="E30" s="1" t="s">
        <v>42</v>
      </c>
      <c r="F30" s="6">
        <v>0</v>
      </c>
      <c r="G30" s="6">
        <v>0</v>
      </c>
      <c r="H30" s="6">
        <f>ROUND(D30*F30,0)</f>
        <v>0</v>
      </c>
      <c r="I30" s="6">
        <f>ROUND(D30*G30,0)</f>
        <v>0</v>
      </c>
    </row>
    <row r="31" ht="12.75">
      <c r="C31" s="2" t="s">
        <v>369</v>
      </c>
    </row>
    <row r="33" spans="1:9" s="9" customFormat="1" ht="12.75">
      <c r="A33" s="7"/>
      <c r="B33" s="3"/>
      <c r="C33" s="3" t="s">
        <v>31</v>
      </c>
      <c r="D33" s="5"/>
      <c r="E33" s="3"/>
      <c r="F33" s="5"/>
      <c r="G33" s="5"/>
      <c r="H33" s="5">
        <f>ROUND(SUM(H2:H32),0)</f>
        <v>0</v>
      </c>
      <c r="I33" s="5">
        <f>ROUND(SUM(I2:I32),0)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Bádogozás</oddHeader>
  </headerFooter>
</worksheet>
</file>

<file path=xl/worksheets/sheet17.xml><?xml version="1.0" encoding="utf-8"?>
<worksheet xmlns="http://schemas.openxmlformats.org/spreadsheetml/2006/main" xmlns:r="http://schemas.openxmlformats.org/officeDocument/2006/relationships">
  <dimension ref="A1:I100"/>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372</v>
      </c>
      <c r="C2" s="2" t="s">
        <v>373</v>
      </c>
      <c r="D2" s="6">
        <v>10</v>
      </c>
      <c r="E2" s="1" t="s">
        <v>17</v>
      </c>
      <c r="F2" s="6">
        <v>0</v>
      </c>
      <c r="G2" s="6">
        <v>0</v>
      </c>
      <c r="H2" s="6">
        <f>ROUND(D2*F2,0)</f>
        <v>0</v>
      </c>
      <c r="I2" s="6">
        <f>ROUND(D2*G2,0)</f>
        <v>0</v>
      </c>
    </row>
    <row r="3" ht="38.25">
      <c r="C3" s="2" t="s">
        <v>374</v>
      </c>
    </row>
    <row r="5" spans="1:9" ht="76.5">
      <c r="A5" s="8">
        <v>2</v>
      </c>
      <c r="B5" s="1" t="s">
        <v>372</v>
      </c>
      <c r="C5" s="2" t="s">
        <v>375</v>
      </c>
      <c r="D5" s="6">
        <v>1</v>
      </c>
      <c r="E5" s="1" t="s">
        <v>17</v>
      </c>
      <c r="F5" s="6">
        <v>0</v>
      </c>
      <c r="G5" s="6">
        <v>0</v>
      </c>
      <c r="H5" s="6">
        <f>ROUND(D5*F5,0)</f>
        <v>0</v>
      </c>
      <c r="I5" s="6">
        <f>ROUND(D5*G5,0)</f>
        <v>0</v>
      </c>
    </row>
    <row r="6" ht="51">
      <c r="C6" s="2" t="s">
        <v>376</v>
      </c>
    </row>
    <row r="8" spans="1:9" ht="76.5">
      <c r="A8" s="8">
        <v>3</v>
      </c>
      <c r="B8" s="1" t="s">
        <v>372</v>
      </c>
      <c r="C8" s="2" t="s">
        <v>375</v>
      </c>
      <c r="D8" s="6">
        <v>4</v>
      </c>
      <c r="E8" s="1" t="s">
        <v>17</v>
      </c>
      <c r="F8" s="6">
        <v>0</v>
      </c>
      <c r="G8" s="6">
        <v>0</v>
      </c>
      <c r="H8" s="6">
        <f>ROUND(D8*F8,0)</f>
        <v>0</v>
      </c>
      <c r="I8" s="6">
        <f>ROUND(D8*G8,0)</f>
        <v>0</v>
      </c>
    </row>
    <row r="9" ht="63.75">
      <c r="C9" s="2" t="s">
        <v>377</v>
      </c>
    </row>
    <row r="11" spans="1:9" ht="76.5">
      <c r="A11" s="8">
        <v>4</v>
      </c>
      <c r="B11" s="1" t="s">
        <v>372</v>
      </c>
      <c r="C11" s="2" t="s">
        <v>378</v>
      </c>
      <c r="D11" s="6">
        <v>11</v>
      </c>
      <c r="E11" s="1" t="s">
        <v>17</v>
      </c>
      <c r="F11" s="6">
        <v>0</v>
      </c>
      <c r="G11" s="6">
        <v>0</v>
      </c>
      <c r="H11" s="6">
        <f>ROUND(D11*F11,0)</f>
        <v>0</v>
      </c>
      <c r="I11" s="6">
        <f>ROUND(D11*G11,0)</f>
        <v>0</v>
      </c>
    </row>
    <row r="12" ht="38.25">
      <c r="C12" s="2" t="s">
        <v>379</v>
      </c>
    </row>
    <row r="14" spans="1:9" ht="76.5">
      <c r="A14" s="8">
        <v>5</v>
      </c>
      <c r="B14" s="1" t="s">
        <v>372</v>
      </c>
      <c r="C14" s="2" t="s">
        <v>378</v>
      </c>
      <c r="D14" s="6">
        <v>2</v>
      </c>
      <c r="E14" s="1" t="s">
        <v>17</v>
      </c>
      <c r="F14" s="6">
        <v>0</v>
      </c>
      <c r="G14" s="6">
        <v>0</v>
      </c>
      <c r="H14" s="6">
        <f>ROUND(D14*F14,0)</f>
        <v>0</v>
      </c>
      <c r="I14" s="6">
        <f>ROUND(D14*G14,0)</f>
        <v>0</v>
      </c>
    </row>
    <row r="15" ht="38.25">
      <c r="C15" s="2" t="s">
        <v>380</v>
      </c>
    </row>
    <row r="17" spans="1:9" ht="76.5">
      <c r="A17" s="8">
        <v>6</v>
      </c>
      <c r="B17" s="1" t="s">
        <v>372</v>
      </c>
      <c r="C17" s="2" t="s">
        <v>378</v>
      </c>
      <c r="D17" s="6">
        <v>6</v>
      </c>
      <c r="E17" s="1" t="s">
        <v>17</v>
      </c>
      <c r="F17" s="6">
        <v>0</v>
      </c>
      <c r="G17" s="6">
        <v>0</v>
      </c>
      <c r="H17" s="6">
        <f>ROUND(D17*F17,0)</f>
        <v>0</v>
      </c>
      <c r="I17" s="6">
        <f>ROUND(D17*G17,0)</f>
        <v>0</v>
      </c>
    </row>
    <row r="18" ht="38.25">
      <c r="C18" s="2" t="s">
        <v>381</v>
      </c>
    </row>
    <row r="20" spans="1:9" ht="76.5">
      <c r="A20" s="8">
        <v>7</v>
      </c>
      <c r="B20" s="1" t="s">
        <v>372</v>
      </c>
      <c r="C20" s="2" t="s">
        <v>378</v>
      </c>
      <c r="D20" s="6">
        <v>1</v>
      </c>
      <c r="E20" s="1" t="s">
        <v>17</v>
      </c>
      <c r="F20" s="6">
        <v>0</v>
      </c>
      <c r="G20" s="6">
        <v>0</v>
      </c>
      <c r="H20" s="6">
        <f>ROUND(D20*F20,0)</f>
        <v>0</v>
      </c>
      <c r="I20" s="6">
        <f>ROUND(D20*G20,0)</f>
        <v>0</v>
      </c>
    </row>
    <row r="21" ht="38.25">
      <c r="C21" s="2" t="s">
        <v>382</v>
      </c>
    </row>
    <row r="23" spans="1:9" ht="76.5">
      <c r="A23" s="8">
        <v>8</v>
      </c>
      <c r="B23" s="1" t="s">
        <v>372</v>
      </c>
      <c r="C23" s="2" t="s">
        <v>383</v>
      </c>
      <c r="D23" s="6">
        <v>3</v>
      </c>
      <c r="E23" s="1" t="s">
        <v>17</v>
      </c>
      <c r="F23" s="6">
        <v>0</v>
      </c>
      <c r="G23" s="6">
        <v>0</v>
      </c>
      <c r="H23" s="6">
        <f>ROUND(D23*F23,0)</f>
        <v>0</v>
      </c>
      <c r="I23" s="6">
        <f>ROUND(D23*G23,0)</f>
        <v>0</v>
      </c>
    </row>
    <row r="24" ht="38.25">
      <c r="C24" s="2" t="s">
        <v>384</v>
      </c>
    </row>
    <row r="26" spans="1:9" ht="76.5">
      <c r="A26" s="8">
        <v>9</v>
      </c>
      <c r="B26" s="1" t="s">
        <v>372</v>
      </c>
      <c r="C26" s="2" t="s">
        <v>385</v>
      </c>
      <c r="D26" s="6">
        <v>2</v>
      </c>
      <c r="E26" s="1" t="s">
        <v>17</v>
      </c>
      <c r="F26" s="6">
        <v>0</v>
      </c>
      <c r="G26" s="6">
        <v>0</v>
      </c>
      <c r="H26" s="6">
        <f>ROUND(D26*F26,0)</f>
        <v>0</v>
      </c>
      <c r="I26" s="6">
        <f>ROUND(D26*G26,0)</f>
        <v>0</v>
      </c>
    </row>
    <row r="27" ht="38.25">
      <c r="C27" s="2" t="s">
        <v>386</v>
      </c>
    </row>
    <row r="29" spans="1:9" ht="76.5">
      <c r="A29" s="8">
        <v>10</v>
      </c>
      <c r="B29" s="1" t="s">
        <v>372</v>
      </c>
      <c r="C29" s="2" t="s">
        <v>387</v>
      </c>
      <c r="D29" s="6">
        <v>1</v>
      </c>
      <c r="E29" s="1" t="s">
        <v>17</v>
      </c>
      <c r="F29" s="6">
        <v>0</v>
      </c>
      <c r="G29" s="6">
        <v>0</v>
      </c>
      <c r="H29" s="6">
        <f>ROUND(D29*F29,0)</f>
        <v>0</v>
      </c>
      <c r="I29" s="6">
        <f>ROUND(D29*G29,0)</f>
        <v>0</v>
      </c>
    </row>
    <row r="30" ht="38.25">
      <c r="C30" s="2" t="s">
        <v>388</v>
      </c>
    </row>
    <row r="32" spans="1:9" ht="89.25">
      <c r="A32" s="8">
        <v>11</v>
      </c>
      <c r="B32" s="1" t="s">
        <v>372</v>
      </c>
      <c r="C32" s="2" t="s">
        <v>389</v>
      </c>
      <c r="D32" s="6">
        <v>36</v>
      </c>
      <c r="E32" s="1" t="s">
        <v>17</v>
      </c>
      <c r="F32" s="6">
        <v>0</v>
      </c>
      <c r="G32" s="6">
        <v>0</v>
      </c>
      <c r="H32" s="6">
        <f>ROUND(D32*F32,0)</f>
        <v>0</v>
      </c>
      <c r="I32" s="6">
        <f>ROUND(D32*G32,0)</f>
        <v>0</v>
      </c>
    </row>
    <row r="33" ht="76.5">
      <c r="C33" s="2" t="s">
        <v>390</v>
      </c>
    </row>
    <row r="35" spans="1:9" ht="76.5">
      <c r="A35" s="8">
        <v>12</v>
      </c>
      <c r="B35" s="1" t="s">
        <v>372</v>
      </c>
      <c r="C35" s="2" t="s">
        <v>391</v>
      </c>
      <c r="D35" s="6">
        <v>1</v>
      </c>
      <c r="E35" s="1" t="s">
        <v>17</v>
      </c>
      <c r="F35" s="6">
        <v>0</v>
      </c>
      <c r="G35" s="6">
        <v>0</v>
      </c>
      <c r="H35" s="6">
        <f>ROUND(D35*F35,0)</f>
        <v>0</v>
      </c>
      <c r="I35" s="6">
        <f>ROUND(D35*G35,0)</f>
        <v>0</v>
      </c>
    </row>
    <row r="36" ht="89.25">
      <c r="C36" s="2" t="s">
        <v>392</v>
      </c>
    </row>
    <row r="37" ht="12.75">
      <c r="C37" s="2" t="s">
        <v>393</v>
      </c>
    </row>
    <row r="39" spans="1:9" ht="76.5">
      <c r="A39" s="8">
        <v>13</v>
      </c>
      <c r="B39" s="1" t="s">
        <v>372</v>
      </c>
      <c r="C39" s="2" t="s">
        <v>394</v>
      </c>
      <c r="D39" s="6">
        <v>3</v>
      </c>
      <c r="E39" s="1" t="s">
        <v>17</v>
      </c>
      <c r="F39" s="6">
        <v>0</v>
      </c>
      <c r="G39" s="6">
        <v>0</v>
      </c>
      <c r="H39" s="6">
        <f>ROUND(D39*F39,0)</f>
        <v>0</v>
      </c>
      <c r="I39" s="6">
        <f>ROUND(D39*G39,0)</f>
        <v>0</v>
      </c>
    </row>
    <row r="40" ht="38.25">
      <c r="C40" s="2" t="s">
        <v>395</v>
      </c>
    </row>
    <row r="42" spans="1:9" ht="89.25">
      <c r="A42" s="8">
        <v>14</v>
      </c>
      <c r="B42" s="1" t="s">
        <v>372</v>
      </c>
      <c r="C42" s="2" t="s">
        <v>396</v>
      </c>
      <c r="D42" s="6">
        <v>1</v>
      </c>
      <c r="E42" s="1" t="s">
        <v>17</v>
      </c>
      <c r="F42" s="6">
        <v>0</v>
      </c>
      <c r="G42" s="6">
        <v>0</v>
      </c>
      <c r="H42" s="6">
        <f>ROUND(D42*F42,0)</f>
        <v>0</v>
      </c>
      <c r="I42" s="6">
        <f>ROUND(D42*G42,0)</f>
        <v>0</v>
      </c>
    </row>
    <row r="43" ht="51">
      <c r="C43" s="2" t="s">
        <v>397</v>
      </c>
    </row>
    <row r="45" spans="1:9" ht="76.5">
      <c r="A45" s="8">
        <v>15</v>
      </c>
      <c r="B45" s="1" t="s">
        <v>372</v>
      </c>
      <c r="C45" s="2" t="s">
        <v>398</v>
      </c>
      <c r="D45" s="6">
        <v>1</v>
      </c>
      <c r="E45" s="1" t="s">
        <v>17</v>
      </c>
      <c r="F45" s="6">
        <v>0</v>
      </c>
      <c r="G45" s="6">
        <v>0</v>
      </c>
      <c r="H45" s="6">
        <f>ROUND(D45*F45,0)</f>
        <v>0</v>
      </c>
      <c r="I45" s="6">
        <f>ROUND(D45*G45,0)</f>
        <v>0</v>
      </c>
    </row>
    <row r="46" ht="51">
      <c r="C46" s="2" t="s">
        <v>399</v>
      </c>
    </row>
    <row r="48" spans="1:9" ht="76.5">
      <c r="A48" s="8">
        <v>16</v>
      </c>
      <c r="B48" s="1" t="s">
        <v>372</v>
      </c>
      <c r="C48" s="2" t="s">
        <v>400</v>
      </c>
      <c r="D48" s="6">
        <v>1</v>
      </c>
      <c r="E48" s="1" t="s">
        <v>17</v>
      </c>
      <c r="F48" s="6">
        <v>0</v>
      </c>
      <c r="G48" s="6">
        <v>0</v>
      </c>
      <c r="H48" s="6">
        <f>ROUND(D48*F48,0)</f>
        <v>0</v>
      </c>
      <c r="I48" s="6">
        <f>ROUND(D48*G48,0)</f>
        <v>0</v>
      </c>
    </row>
    <row r="49" ht="51">
      <c r="C49" s="2" t="s">
        <v>401</v>
      </c>
    </row>
    <row r="51" spans="1:9" ht="89.25">
      <c r="A51" s="8">
        <v>17</v>
      </c>
      <c r="B51" s="1" t="s">
        <v>372</v>
      </c>
      <c r="C51" s="2" t="s">
        <v>402</v>
      </c>
      <c r="D51" s="6">
        <v>1</v>
      </c>
      <c r="E51" s="1" t="s">
        <v>17</v>
      </c>
      <c r="F51" s="6">
        <v>0</v>
      </c>
      <c r="G51" s="6">
        <v>0</v>
      </c>
      <c r="H51" s="6">
        <f>ROUND(D51*F51,0)</f>
        <v>0</v>
      </c>
      <c r="I51" s="6">
        <f>ROUND(D51*G51,0)</f>
        <v>0</v>
      </c>
    </row>
    <row r="52" ht="51">
      <c r="C52" s="2" t="s">
        <v>403</v>
      </c>
    </row>
    <row r="54" spans="1:9" ht="89.25">
      <c r="A54" s="8">
        <v>18</v>
      </c>
      <c r="B54" s="1" t="s">
        <v>372</v>
      </c>
      <c r="C54" s="2" t="s">
        <v>402</v>
      </c>
      <c r="D54" s="6">
        <v>1</v>
      </c>
      <c r="E54" s="1" t="s">
        <v>17</v>
      </c>
      <c r="F54" s="6">
        <v>0</v>
      </c>
      <c r="G54" s="6">
        <v>0</v>
      </c>
      <c r="H54" s="6">
        <f>ROUND(D54*F54,0)</f>
        <v>0</v>
      </c>
      <c r="I54" s="6">
        <f>ROUND(D54*G54,0)</f>
        <v>0</v>
      </c>
    </row>
    <row r="55" ht="63.75">
      <c r="C55" s="2" t="s">
        <v>404</v>
      </c>
    </row>
    <row r="57" spans="1:9" ht="76.5">
      <c r="A57" s="8">
        <v>19</v>
      </c>
      <c r="B57" s="1" t="s">
        <v>372</v>
      </c>
      <c r="C57" s="2" t="s">
        <v>405</v>
      </c>
      <c r="D57" s="6">
        <v>3</v>
      </c>
      <c r="E57" s="1" t="s">
        <v>17</v>
      </c>
      <c r="F57" s="6">
        <v>0</v>
      </c>
      <c r="G57" s="6">
        <v>0</v>
      </c>
      <c r="H57" s="6">
        <f>ROUND(D57*F57,0)</f>
        <v>0</v>
      </c>
      <c r="I57" s="6">
        <f>ROUND(D57*G57,0)</f>
        <v>0</v>
      </c>
    </row>
    <row r="58" ht="38.25">
      <c r="C58" s="2" t="s">
        <v>406</v>
      </c>
    </row>
    <row r="60" spans="1:9" ht="76.5">
      <c r="A60" s="8">
        <v>20</v>
      </c>
      <c r="B60" s="1" t="s">
        <v>372</v>
      </c>
      <c r="C60" s="2" t="s">
        <v>407</v>
      </c>
      <c r="D60" s="6">
        <v>1</v>
      </c>
      <c r="E60" s="1" t="s">
        <v>17</v>
      </c>
      <c r="F60" s="6">
        <v>0</v>
      </c>
      <c r="G60" s="6">
        <v>0</v>
      </c>
      <c r="H60" s="6">
        <f>ROUND(D60*F60,0)</f>
        <v>0</v>
      </c>
      <c r="I60" s="6">
        <f>ROUND(D60*G60,0)</f>
        <v>0</v>
      </c>
    </row>
    <row r="61" ht="63.75">
      <c r="C61" s="2" t="s">
        <v>408</v>
      </c>
    </row>
    <row r="63" spans="1:9" ht="89.25">
      <c r="A63" s="8">
        <v>21</v>
      </c>
      <c r="B63" s="1" t="s">
        <v>372</v>
      </c>
      <c r="C63" s="2" t="s">
        <v>402</v>
      </c>
      <c r="D63" s="6">
        <v>1</v>
      </c>
      <c r="E63" s="1" t="s">
        <v>17</v>
      </c>
      <c r="F63" s="6">
        <v>0</v>
      </c>
      <c r="G63" s="6">
        <v>0</v>
      </c>
      <c r="H63" s="6">
        <f>ROUND(D63*F63,0)</f>
        <v>0</v>
      </c>
      <c r="I63" s="6">
        <f>ROUND(D63*G63,0)</f>
        <v>0</v>
      </c>
    </row>
    <row r="64" ht="76.5">
      <c r="C64" s="2" t="s">
        <v>409</v>
      </c>
    </row>
    <row r="66" spans="1:9" ht="76.5">
      <c r="A66" s="8">
        <v>22</v>
      </c>
      <c r="B66" s="1" t="s">
        <v>372</v>
      </c>
      <c r="C66" s="2" t="s">
        <v>410</v>
      </c>
      <c r="D66" s="6">
        <v>1</v>
      </c>
      <c r="E66" s="1" t="s">
        <v>17</v>
      </c>
      <c r="F66" s="6">
        <v>0</v>
      </c>
      <c r="G66" s="6">
        <v>0</v>
      </c>
      <c r="H66" s="6">
        <f>ROUND(D66*F66,0)</f>
        <v>0</v>
      </c>
      <c r="I66" s="6">
        <f>ROUND(D66*G66,0)</f>
        <v>0</v>
      </c>
    </row>
    <row r="67" ht="51">
      <c r="C67" s="2" t="s">
        <v>411</v>
      </c>
    </row>
    <row r="69" spans="1:9" ht="76.5">
      <c r="A69" s="8">
        <v>23</v>
      </c>
      <c r="B69" s="1" t="s">
        <v>372</v>
      </c>
      <c r="C69" s="2" t="s">
        <v>412</v>
      </c>
      <c r="D69" s="6">
        <v>2</v>
      </c>
      <c r="E69" s="1" t="s">
        <v>17</v>
      </c>
      <c r="F69" s="6">
        <v>0</v>
      </c>
      <c r="G69" s="6">
        <v>0</v>
      </c>
      <c r="H69" s="6">
        <f>ROUND(D69*F69,0)</f>
        <v>0</v>
      </c>
      <c r="I69" s="6">
        <f>ROUND(D69*G69,0)</f>
        <v>0</v>
      </c>
    </row>
    <row r="70" ht="76.5">
      <c r="C70" s="2" t="s">
        <v>413</v>
      </c>
    </row>
    <row r="72" spans="1:9" ht="76.5">
      <c r="A72" s="8">
        <v>24</v>
      </c>
      <c r="B72" s="1" t="s">
        <v>372</v>
      </c>
      <c r="C72" s="2" t="s">
        <v>414</v>
      </c>
      <c r="D72" s="6">
        <v>1</v>
      </c>
      <c r="E72" s="1" t="s">
        <v>17</v>
      </c>
      <c r="F72" s="6">
        <v>0</v>
      </c>
      <c r="G72" s="6">
        <v>0</v>
      </c>
      <c r="H72" s="6">
        <f>ROUND(D72*F72,0)</f>
        <v>0</v>
      </c>
      <c r="I72" s="6">
        <f>ROUND(D72*G72,0)</f>
        <v>0</v>
      </c>
    </row>
    <row r="73" ht="76.5">
      <c r="C73" s="2" t="s">
        <v>415</v>
      </c>
    </row>
    <row r="75" spans="1:9" ht="76.5">
      <c r="A75" s="8">
        <v>25</v>
      </c>
      <c r="B75" s="1" t="s">
        <v>372</v>
      </c>
      <c r="C75" s="2" t="s">
        <v>416</v>
      </c>
      <c r="D75" s="6">
        <v>1</v>
      </c>
      <c r="E75" s="1" t="s">
        <v>17</v>
      </c>
      <c r="F75" s="6">
        <v>0</v>
      </c>
      <c r="G75" s="6">
        <v>0</v>
      </c>
      <c r="H75" s="6">
        <f>ROUND(D75*F75,0)</f>
        <v>0</v>
      </c>
      <c r="I75" s="6">
        <f>ROUND(D75*G75,0)</f>
        <v>0</v>
      </c>
    </row>
    <row r="76" ht="63.75">
      <c r="C76" s="2" t="s">
        <v>417</v>
      </c>
    </row>
    <row r="78" spans="1:9" ht="76.5">
      <c r="A78" s="8">
        <v>26</v>
      </c>
      <c r="B78" s="1" t="s">
        <v>372</v>
      </c>
      <c r="C78" s="2" t="s">
        <v>418</v>
      </c>
      <c r="D78" s="6">
        <v>1</v>
      </c>
      <c r="E78" s="1" t="s">
        <v>17</v>
      </c>
      <c r="F78" s="6">
        <v>0</v>
      </c>
      <c r="G78" s="6">
        <v>0</v>
      </c>
      <c r="H78" s="6">
        <f>ROUND(D78*F78,0)</f>
        <v>0</v>
      </c>
      <c r="I78" s="6">
        <f>ROUND(D78*G78,0)</f>
        <v>0</v>
      </c>
    </row>
    <row r="79" ht="63.75">
      <c r="C79" s="2" t="s">
        <v>419</v>
      </c>
    </row>
    <row r="81" spans="1:9" ht="76.5">
      <c r="A81" s="8">
        <v>27</v>
      </c>
      <c r="B81" s="1" t="s">
        <v>420</v>
      </c>
      <c r="C81" s="2" t="s">
        <v>421</v>
      </c>
      <c r="D81" s="6">
        <v>1</v>
      </c>
      <c r="E81" s="1" t="s">
        <v>17</v>
      </c>
      <c r="F81" s="6">
        <v>0</v>
      </c>
      <c r="G81" s="6">
        <v>0</v>
      </c>
      <c r="H81" s="6">
        <f>ROUND(D81*F81,0)</f>
        <v>0</v>
      </c>
      <c r="I81" s="6">
        <f>ROUND(D81*G81,0)</f>
        <v>0</v>
      </c>
    </row>
    <row r="83" spans="1:9" ht="76.5">
      <c r="A83" s="8">
        <v>28</v>
      </c>
      <c r="B83" s="1" t="s">
        <v>372</v>
      </c>
      <c r="C83" s="2" t="s">
        <v>422</v>
      </c>
      <c r="D83" s="6">
        <v>12</v>
      </c>
      <c r="E83" s="1" t="s">
        <v>17</v>
      </c>
      <c r="F83" s="6">
        <v>0</v>
      </c>
      <c r="G83" s="6">
        <v>0</v>
      </c>
      <c r="H83" s="6">
        <f>ROUND(D83*F83,0)</f>
        <v>0</v>
      </c>
      <c r="I83" s="6">
        <f>ROUND(D83*G83,0)</f>
        <v>0</v>
      </c>
    </row>
    <row r="84" ht="76.5">
      <c r="C84" s="2" t="s">
        <v>423</v>
      </c>
    </row>
    <row r="86" spans="1:9" ht="76.5">
      <c r="A86" s="8">
        <v>29</v>
      </c>
      <c r="B86" s="1" t="s">
        <v>372</v>
      </c>
      <c r="C86" s="2" t="s">
        <v>424</v>
      </c>
      <c r="D86" s="6">
        <v>4</v>
      </c>
      <c r="E86" s="1" t="s">
        <v>17</v>
      </c>
      <c r="F86" s="6">
        <v>0</v>
      </c>
      <c r="G86" s="6">
        <v>0</v>
      </c>
      <c r="H86" s="6">
        <f>ROUND(D86*F86,0)</f>
        <v>0</v>
      </c>
      <c r="I86" s="6">
        <f>ROUND(D86*G86,0)</f>
        <v>0</v>
      </c>
    </row>
    <row r="87" ht="51">
      <c r="C87" s="2" t="s">
        <v>425</v>
      </c>
    </row>
    <row r="89" spans="1:9" ht="76.5">
      <c r="A89" s="8">
        <v>30</v>
      </c>
      <c r="B89" s="1" t="s">
        <v>372</v>
      </c>
      <c r="C89" s="2" t="s">
        <v>426</v>
      </c>
      <c r="D89" s="6">
        <v>2</v>
      </c>
      <c r="E89" s="1" t="s">
        <v>17</v>
      </c>
      <c r="F89" s="6">
        <v>0</v>
      </c>
      <c r="G89" s="6">
        <v>0</v>
      </c>
      <c r="H89" s="6">
        <f>ROUND(D89*F89,0)</f>
        <v>0</v>
      </c>
      <c r="I89" s="6">
        <f>ROUND(D89*G89,0)</f>
        <v>0</v>
      </c>
    </row>
    <row r="90" ht="76.5">
      <c r="C90" s="2" t="s">
        <v>427</v>
      </c>
    </row>
    <row r="92" spans="1:9" ht="76.5">
      <c r="A92" s="8">
        <v>31</v>
      </c>
      <c r="B92" s="1" t="s">
        <v>428</v>
      </c>
      <c r="C92" s="2" t="s">
        <v>429</v>
      </c>
      <c r="D92" s="6">
        <v>2</v>
      </c>
      <c r="E92" s="1" t="s">
        <v>17</v>
      </c>
      <c r="F92" s="6">
        <v>0</v>
      </c>
      <c r="G92" s="6">
        <v>0</v>
      </c>
      <c r="H92" s="6">
        <f>ROUND(D92*F92,0)</f>
        <v>0</v>
      </c>
      <c r="I92" s="6">
        <f>ROUND(D92*G92,0)</f>
        <v>0</v>
      </c>
    </row>
    <row r="93" ht="38.25">
      <c r="C93" s="2" t="s">
        <v>430</v>
      </c>
    </row>
    <row r="95" spans="1:9" ht="76.5">
      <c r="A95" s="8">
        <v>32</v>
      </c>
      <c r="B95" s="1" t="s">
        <v>431</v>
      </c>
      <c r="C95" s="2" t="s">
        <v>432</v>
      </c>
      <c r="D95" s="6">
        <v>1</v>
      </c>
      <c r="E95" s="1" t="s">
        <v>17</v>
      </c>
      <c r="F95" s="6">
        <v>0</v>
      </c>
      <c r="G95" s="6">
        <v>0</v>
      </c>
      <c r="H95" s="6">
        <f>ROUND(D95*F95,0)</f>
        <v>0</v>
      </c>
      <c r="I95" s="6">
        <f>ROUND(D95*G95,0)</f>
        <v>0</v>
      </c>
    </row>
    <row r="96" ht="38.25">
      <c r="C96" s="2" t="s">
        <v>433</v>
      </c>
    </row>
    <row r="98" spans="1:9" ht="51">
      <c r="A98" s="8">
        <v>33</v>
      </c>
      <c r="B98" s="1" t="s">
        <v>434</v>
      </c>
      <c r="C98" s="2" t="s">
        <v>435</v>
      </c>
      <c r="D98" s="6">
        <v>2</v>
      </c>
      <c r="E98" s="1" t="s">
        <v>17</v>
      </c>
      <c r="F98" s="6">
        <v>0</v>
      </c>
      <c r="G98" s="6">
        <v>0</v>
      </c>
      <c r="H98" s="6">
        <f>ROUND(D98*F98,0)</f>
        <v>0</v>
      </c>
      <c r="I98" s="6">
        <f>ROUND(D98*G98,0)</f>
        <v>0</v>
      </c>
    </row>
    <row r="100" spans="1:9" s="9" customFormat="1" ht="12.75">
      <c r="A100" s="7"/>
      <c r="B100" s="3"/>
      <c r="C100" s="3" t="s">
        <v>31</v>
      </c>
      <c r="D100" s="5"/>
      <c r="E100" s="3"/>
      <c r="F100" s="5"/>
      <c r="G100" s="5"/>
      <c r="H100" s="5">
        <f>ROUND(SUM(H2:H99),0)</f>
        <v>0</v>
      </c>
      <c r="I100" s="5">
        <f>ROUND(SUM(I2:I99),0)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Fa- és műanyag szerkezet elhelyezése</oddHeader>
  </headerFooter>
</worksheet>
</file>

<file path=xl/worksheets/sheet18.xml><?xml version="1.0" encoding="utf-8"?>
<worksheet xmlns="http://schemas.openxmlformats.org/spreadsheetml/2006/main" xmlns:r="http://schemas.openxmlformats.org/officeDocument/2006/relationships">
  <dimension ref="A1:I123"/>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437</v>
      </c>
      <c r="C2" s="2" t="s">
        <v>438</v>
      </c>
      <c r="D2" s="6">
        <v>22</v>
      </c>
      <c r="E2" s="1" t="s">
        <v>17</v>
      </c>
      <c r="F2" s="6">
        <v>0</v>
      </c>
      <c r="G2" s="6">
        <v>0</v>
      </c>
      <c r="H2" s="6">
        <f>ROUND(D2*F2,0)</f>
        <v>0</v>
      </c>
      <c r="I2" s="6">
        <f>ROUND(D2*G2,0)</f>
        <v>0</v>
      </c>
    </row>
    <row r="4" spans="1:9" ht="76.5">
      <c r="A4" s="8">
        <v>2</v>
      </c>
      <c r="B4" s="1" t="s">
        <v>439</v>
      </c>
      <c r="C4" s="2" t="s">
        <v>440</v>
      </c>
      <c r="D4" s="6">
        <v>40</v>
      </c>
      <c r="E4" s="1" t="s">
        <v>17</v>
      </c>
      <c r="F4" s="6">
        <v>0</v>
      </c>
      <c r="G4" s="6">
        <v>0</v>
      </c>
      <c r="H4" s="6">
        <f>ROUND(D4*F4,0)</f>
        <v>0</v>
      </c>
      <c r="I4" s="6">
        <f>ROUND(D4*G4,0)</f>
        <v>0</v>
      </c>
    </row>
    <row r="5" ht="12.75">
      <c r="C5" s="2" t="s">
        <v>441</v>
      </c>
    </row>
    <row r="7" spans="1:9" ht="89.25">
      <c r="A7" s="8">
        <v>3</v>
      </c>
      <c r="B7" s="1" t="s">
        <v>442</v>
      </c>
      <c r="C7" s="2" t="s">
        <v>443</v>
      </c>
      <c r="D7" s="6">
        <v>65</v>
      </c>
      <c r="E7" s="1" t="s">
        <v>17</v>
      </c>
      <c r="F7" s="6">
        <v>0</v>
      </c>
      <c r="G7" s="6">
        <v>0</v>
      </c>
      <c r="H7" s="6">
        <f>ROUND(D7*F7,0)</f>
        <v>0</v>
      </c>
      <c r="I7" s="6">
        <f>ROUND(D7*G7,0)</f>
        <v>0</v>
      </c>
    </row>
    <row r="8" ht="12.75">
      <c r="C8" s="2" t="s">
        <v>444</v>
      </c>
    </row>
    <row r="10" spans="1:9" ht="38.25">
      <c r="A10" s="8">
        <v>4</v>
      </c>
      <c r="B10" s="1" t="s">
        <v>445</v>
      </c>
      <c r="C10" s="2" t="s">
        <v>446</v>
      </c>
      <c r="D10" s="6">
        <v>4</v>
      </c>
      <c r="E10" s="1" t="s">
        <v>17</v>
      </c>
      <c r="F10" s="6">
        <v>0</v>
      </c>
      <c r="G10" s="6">
        <v>0</v>
      </c>
      <c r="H10" s="6">
        <f>ROUND(D10*F10,0)</f>
        <v>0</v>
      </c>
      <c r="I10" s="6">
        <f>ROUND(D10*G10,0)</f>
        <v>0</v>
      </c>
    </row>
    <row r="12" spans="1:9" ht="51">
      <c r="A12" s="8">
        <v>5</v>
      </c>
      <c r="B12" s="1" t="s">
        <v>447</v>
      </c>
      <c r="C12" s="2" t="s">
        <v>448</v>
      </c>
      <c r="D12" s="6">
        <v>1</v>
      </c>
      <c r="E12" s="1" t="s">
        <v>17</v>
      </c>
      <c r="F12" s="6">
        <v>0</v>
      </c>
      <c r="G12" s="6">
        <v>0</v>
      </c>
      <c r="H12" s="6">
        <f>ROUND(D12*F12,0)</f>
        <v>0</v>
      </c>
      <c r="I12" s="6">
        <f>ROUND(D12*G12,0)</f>
        <v>0</v>
      </c>
    </row>
    <row r="14" spans="1:9" ht="38.25">
      <c r="A14" s="8">
        <v>6</v>
      </c>
      <c r="B14" s="1" t="s">
        <v>449</v>
      </c>
      <c r="C14" s="2" t="s">
        <v>450</v>
      </c>
      <c r="D14" s="6">
        <v>4</v>
      </c>
      <c r="E14" s="1" t="s">
        <v>17</v>
      </c>
      <c r="F14" s="6">
        <v>0</v>
      </c>
      <c r="G14" s="6">
        <v>0</v>
      </c>
      <c r="H14" s="6">
        <f>ROUND(D14*F14,0)</f>
        <v>0</v>
      </c>
      <c r="I14" s="6">
        <f>ROUND(D14*G14,0)</f>
        <v>0</v>
      </c>
    </row>
    <row r="16" spans="1:9" ht="25.5">
      <c r="A16" s="8">
        <v>7</v>
      </c>
      <c r="B16" s="1" t="s">
        <v>451</v>
      </c>
      <c r="C16" s="2" t="s">
        <v>452</v>
      </c>
      <c r="D16" s="6">
        <v>71</v>
      </c>
      <c r="E16" s="1" t="s">
        <v>19</v>
      </c>
      <c r="F16" s="6">
        <v>0</v>
      </c>
      <c r="G16" s="6">
        <v>0</v>
      </c>
      <c r="H16" s="6">
        <f>ROUND(D16*F16,0)</f>
        <v>0</v>
      </c>
      <c r="I16" s="6">
        <f>ROUND(D16*G16,0)</f>
        <v>0</v>
      </c>
    </row>
    <row r="18" spans="1:9" ht="76.5">
      <c r="A18" s="8">
        <v>8</v>
      </c>
      <c r="B18" s="1" t="s">
        <v>453</v>
      </c>
      <c r="C18" s="2" t="s">
        <v>454</v>
      </c>
      <c r="D18" s="6">
        <v>1</v>
      </c>
      <c r="E18" s="1" t="s">
        <v>17</v>
      </c>
      <c r="F18" s="6">
        <v>0</v>
      </c>
      <c r="G18" s="6">
        <v>0</v>
      </c>
      <c r="H18" s="6">
        <f>ROUND(D18*F18,0)</f>
        <v>0</v>
      </c>
      <c r="I18" s="6">
        <f>ROUND(D18*G18,0)</f>
        <v>0</v>
      </c>
    </row>
    <row r="20" spans="1:9" ht="76.5">
      <c r="A20" s="8">
        <v>9</v>
      </c>
      <c r="B20" s="1" t="s">
        <v>453</v>
      </c>
      <c r="C20" s="2" t="s">
        <v>455</v>
      </c>
      <c r="D20" s="6">
        <v>1</v>
      </c>
      <c r="E20" s="1" t="s">
        <v>17</v>
      </c>
      <c r="F20" s="6">
        <v>0</v>
      </c>
      <c r="G20" s="6">
        <v>0</v>
      </c>
      <c r="H20" s="6">
        <f>ROUND(D20*F20,0)</f>
        <v>0</v>
      </c>
      <c r="I20" s="6">
        <f>ROUND(D20*G20,0)</f>
        <v>0</v>
      </c>
    </row>
    <row r="22" spans="1:9" ht="76.5">
      <c r="A22" s="8">
        <v>10</v>
      </c>
      <c r="B22" s="1" t="s">
        <v>456</v>
      </c>
      <c r="C22" s="2" t="s">
        <v>457</v>
      </c>
      <c r="D22" s="6">
        <v>2</v>
      </c>
      <c r="E22" s="1" t="s">
        <v>17</v>
      </c>
      <c r="F22" s="6">
        <v>0</v>
      </c>
      <c r="G22" s="6">
        <v>0</v>
      </c>
      <c r="H22" s="6">
        <f>ROUND(D22*F22,0)</f>
        <v>0</v>
      </c>
      <c r="I22" s="6">
        <f>ROUND(D22*G22,0)</f>
        <v>0</v>
      </c>
    </row>
    <row r="23" ht="89.25">
      <c r="C23" s="2" t="s">
        <v>458</v>
      </c>
    </row>
    <row r="24" ht="12.75">
      <c r="C24" s="2" t="s">
        <v>459</v>
      </c>
    </row>
    <row r="26" spans="1:9" ht="76.5">
      <c r="A26" s="8">
        <v>11</v>
      </c>
      <c r="B26" s="1" t="s">
        <v>460</v>
      </c>
      <c r="C26" s="2" t="s">
        <v>461</v>
      </c>
      <c r="D26" s="6">
        <v>1</v>
      </c>
      <c r="E26" s="1" t="s">
        <v>17</v>
      </c>
      <c r="F26" s="6">
        <v>0</v>
      </c>
      <c r="G26" s="6">
        <v>0</v>
      </c>
      <c r="H26" s="6">
        <f>ROUND(D26*F26,0)</f>
        <v>0</v>
      </c>
      <c r="I26" s="6">
        <f>ROUND(D26*G26,0)</f>
        <v>0</v>
      </c>
    </row>
    <row r="27" ht="63.75">
      <c r="C27" s="2" t="s">
        <v>462</v>
      </c>
    </row>
    <row r="29" spans="1:9" ht="76.5">
      <c r="A29" s="8">
        <v>12</v>
      </c>
      <c r="B29" s="1" t="s">
        <v>453</v>
      </c>
      <c r="C29" s="2" t="s">
        <v>463</v>
      </c>
      <c r="D29" s="6">
        <v>1</v>
      </c>
      <c r="E29" s="1" t="s">
        <v>17</v>
      </c>
      <c r="F29" s="6">
        <v>0</v>
      </c>
      <c r="G29" s="6">
        <v>0</v>
      </c>
      <c r="H29" s="6">
        <f>ROUND(D29*F29,0)</f>
        <v>0</v>
      </c>
      <c r="I29" s="6">
        <f>ROUND(D29*G29,0)</f>
        <v>0</v>
      </c>
    </row>
    <row r="30" ht="51">
      <c r="C30" s="2" t="s">
        <v>464</v>
      </c>
    </row>
    <row r="32" spans="1:9" ht="76.5">
      <c r="A32" s="8">
        <v>13</v>
      </c>
      <c r="B32" s="1" t="s">
        <v>453</v>
      </c>
      <c r="C32" s="2" t="s">
        <v>463</v>
      </c>
      <c r="D32" s="6">
        <v>1</v>
      </c>
      <c r="E32" s="1" t="s">
        <v>17</v>
      </c>
      <c r="F32" s="6">
        <v>0</v>
      </c>
      <c r="G32" s="6">
        <v>0</v>
      </c>
      <c r="H32" s="6">
        <f>ROUND(D32*F32,0)</f>
        <v>0</v>
      </c>
      <c r="I32" s="6">
        <f>ROUND(D32*G32,0)</f>
        <v>0</v>
      </c>
    </row>
    <row r="33" ht="76.5">
      <c r="C33" s="2" t="s">
        <v>465</v>
      </c>
    </row>
    <row r="35" spans="1:9" ht="76.5">
      <c r="A35" s="8">
        <v>14</v>
      </c>
      <c r="B35" s="1" t="s">
        <v>453</v>
      </c>
      <c r="C35" s="2" t="s">
        <v>466</v>
      </c>
      <c r="D35" s="6">
        <v>2</v>
      </c>
      <c r="E35" s="1" t="s">
        <v>17</v>
      </c>
      <c r="F35" s="6">
        <v>0</v>
      </c>
      <c r="G35" s="6">
        <v>0</v>
      </c>
      <c r="H35" s="6">
        <f>ROUND(D35*F35,0)</f>
        <v>0</v>
      </c>
      <c r="I35" s="6">
        <f>ROUND(D35*G35,0)</f>
        <v>0</v>
      </c>
    </row>
    <row r="36" ht="38.25">
      <c r="C36" s="2" t="s">
        <v>467</v>
      </c>
    </row>
    <row r="38" spans="1:9" ht="76.5">
      <c r="A38" s="8">
        <v>15</v>
      </c>
      <c r="B38" s="1" t="s">
        <v>453</v>
      </c>
      <c r="C38" s="2" t="s">
        <v>466</v>
      </c>
      <c r="D38" s="6">
        <v>1</v>
      </c>
      <c r="E38" s="1" t="s">
        <v>17</v>
      </c>
      <c r="F38" s="6">
        <v>0</v>
      </c>
      <c r="G38" s="6">
        <v>0</v>
      </c>
      <c r="H38" s="6">
        <f>ROUND(D38*F38,0)</f>
        <v>0</v>
      </c>
      <c r="I38" s="6">
        <f>ROUND(D38*G38,0)</f>
        <v>0</v>
      </c>
    </row>
    <row r="39" ht="38.25">
      <c r="C39" s="2" t="s">
        <v>468</v>
      </c>
    </row>
    <row r="41" spans="1:9" ht="76.5">
      <c r="A41" s="8">
        <v>16</v>
      </c>
      <c r="B41" s="1" t="s">
        <v>453</v>
      </c>
      <c r="C41" s="2" t="s">
        <v>469</v>
      </c>
      <c r="D41" s="6">
        <v>1</v>
      </c>
      <c r="E41" s="1" t="s">
        <v>17</v>
      </c>
      <c r="F41" s="6">
        <v>0</v>
      </c>
      <c r="G41" s="6">
        <v>0</v>
      </c>
      <c r="H41" s="6">
        <f>ROUND(D41*F41,0)</f>
        <v>0</v>
      </c>
      <c r="I41" s="6">
        <f>ROUND(D41*G41,0)</f>
        <v>0</v>
      </c>
    </row>
    <row r="42" ht="63.75">
      <c r="C42" s="2" t="s">
        <v>470</v>
      </c>
    </row>
    <row r="44" spans="1:9" ht="76.5">
      <c r="A44" s="8">
        <v>17</v>
      </c>
      <c r="B44" s="1" t="s">
        <v>453</v>
      </c>
      <c r="C44" s="2" t="s">
        <v>469</v>
      </c>
      <c r="D44" s="6">
        <v>1</v>
      </c>
      <c r="E44" s="1" t="s">
        <v>17</v>
      </c>
      <c r="F44" s="6">
        <v>0</v>
      </c>
      <c r="G44" s="6">
        <v>0</v>
      </c>
      <c r="H44" s="6">
        <f>ROUND(D44*F44,0)</f>
        <v>0</v>
      </c>
      <c r="I44" s="6">
        <f>ROUND(D44*G44,0)</f>
        <v>0</v>
      </c>
    </row>
    <row r="45" ht="51">
      <c r="C45" s="2" t="s">
        <v>471</v>
      </c>
    </row>
    <row r="47" spans="1:9" ht="76.5">
      <c r="A47" s="8">
        <v>18</v>
      </c>
      <c r="B47" s="1" t="s">
        <v>453</v>
      </c>
      <c r="C47" s="2" t="s">
        <v>469</v>
      </c>
      <c r="D47" s="6">
        <v>2</v>
      </c>
      <c r="E47" s="1" t="s">
        <v>17</v>
      </c>
      <c r="F47" s="6">
        <v>0</v>
      </c>
      <c r="G47" s="6">
        <v>0</v>
      </c>
      <c r="H47" s="6">
        <f>ROUND(D47*F47,0)</f>
        <v>0</v>
      </c>
      <c r="I47" s="6">
        <f>ROUND(D47*G47,0)</f>
        <v>0</v>
      </c>
    </row>
    <row r="48" ht="51">
      <c r="C48" s="2" t="s">
        <v>472</v>
      </c>
    </row>
    <row r="50" spans="1:9" ht="76.5">
      <c r="A50" s="8">
        <v>19</v>
      </c>
      <c r="B50" s="1" t="s">
        <v>453</v>
      </c>
      <c r="C50" s="2" t="s">
        <v>473</v>
      </c>
      <c r="D50" s="6">
        <v>1</v>
      </c>
      <c r="E50" s="1" t="s">
        <v>17</v>
      </c>
      <c r="F50" s="6">
        <v>0</v>
      </c>
      <c r="G50" s="6">
        <v>0</v>
      </c>
      <c r="H50" s="6">
        <f>ROUND(D50*F50,0)</f>
        <v>0</v>
      </c>
      <c r="I50" s="6">
        <f>ROUND(D50*G50,0)</f>
        <v>0</v>
      </c>
    </row>
    <row r="51" ht="51">
      <c r="C51" s="2" t="s">
        <v>474</v>
      </c>
    </row>
    <row r="53" spans="1:9" ht="76.5">
      <c r="A53" s="8">
        <v>20</v>
      </c>
      <c r="B53" s="1" t="s">
        <v>453</v>
      </c>
      <c r="C53" s="2" t="s">
        <v>466</v>
      </c>
      <c r="D53" s="6">
        <v>1</v>
      </c>
      <c r="E53" s="1" t="s">
        <v>17</v>
      </c>
      <c r="F53" s="6">
        <v>0</v>
      </c>
      <c r="G53" s="6">
        <v>0</v>
      </c>
      <c r="H53" s="6">
        <f>ROUND(D53*F53,0)</f>
        <v>0</v>
      </c>
      <c r="I53" s="6">
        <f>ROUND(D53*G53,0)</f>
        <v>0</v>
      </c>
    </row>
    <row r="54" ht="38.25">
      <c r="C54" s="2" t="s">
        <v>475</v>
      </c>
    </row>
    <row r="56" spans="1:9" ht="76.5">
      <c r="A56" s="8">
        <v>21</v>
      </c>
      <c r="B56" s="1" t="s">
        <v>453</v>
      </c>
      <c r="C56" s="2" t="s">
        <v>476</v>
      </c>
      <c r="D56" s="6">
        <v>1</v>
      </c>
      <c r="E56" s="1" t="s">
        <v>17</v>
      </c>
      <c r="F56" s="6">
        <v>0</v>
      </c>
      <c r="G56" s="6">
        <v>0</v>
      </c>
      <c r="H56" s="6">
        <f>ROUND(D56*F56,0)</f>
        <v>0</v>
      </c>
      <c r="I56" s="6">
        <f>ROUND(D56*G56,0)</f>
        <v>0</v>
      </c>
    </row>
    <row r="57" ht="76.5">
      <c r="C57" s="2" t="s">
        <v>477</v>
      </c>
    </row>
    <row r="58" ht="12.75">
      <c r="C58" s="2" t="s">
        <v>478</v>
      </c>
    </row>
    <row r="60" spans="1:9" ht="76.5">
      <c r="A60" s="8">
        <v>22</v>
      </c>
      <c r="B60" s="1" t="s">
        <v>453</v>
      </c>
      <c r="C60" s="2" t="s">
        <v>479</v>
      </c>
      <c r="D60" s="6">
        <v>1</v>
      </c>
      <c r="E60" s="1" t="s">
        <v>17</v>
      </c>
      <c r="F60" s="6">
        <v>0</v>
      </c>
      <c r="G60" s="6">
        <v>0</v>
      </c>
      <c r="H60" s="6">
        <f>ROUND(D60*F60,0)</f>
        <v>0</v>
      </c>
      <c r="I60" s="6">
        <f>ROUND(D60*G60,0)</f>
        <v>0</v>
      </c>
    </row>
    <row r="61" ht="25.5">
      <c r="C61" s="2" t="s">
        <v>480</v>
      </c>
    </row>
    <row r="63" spans="1:9" ht="76.5">
      <c r="A63" s="8">
        <v>23</v>
      </c>
      <c r="B63" s="1" t="s">
        <v>453</v>
      </c>
      <c r="C63" s="2" t="s">
        <v>481</v>
      </c>
      <c r="D63" s="6">
        <v>1</v>
      </c>
      <c r="E63" s="1" t="s">
        <v>17</v>
      </c>
      <c r="F63" s="6">
        <v>0</v>
      </c>
      <c r="G63" s="6">
        <v>0</v>
      </c>
      <c r="H63" s="6">
        <f>ROUND(D63*F63,0)</f>
        <v>0</v>
      </c>
      <c r="I63" s="6">
        <f>ROUND(D63*G63,0)</f>
        <v>0</v>
      </c>
    </row>
    <row r="64" ht="76.5">
      <c r="C64" s="2" t="s">
        <v>482</v>
      </c>
    </row>
    <row r="65" ht="51">
      <c r="C65" s="2" t="s">
        <v>483</v>
      </c>
    </row>
    <row r="67" spans="1:9" ht="76.5">
      <c r="A67" s="8">
        <v>24</v>
      </c>
      <c r="B67" s="1" t="s">
        <v>453</v>
      </c>
      <c r="C67" s="2" t="s">
        <v>484</v>
      </c>
      <c r="D67" s="6">
        <v>2</v>
      </c>
      <c r="E67" s="1" t="s">
        <v>17</v>
      </c>
      <c r="F67" s="6">
        <v>0</v>
      </c>
      <c r="G67" s="6">
        <v>0</v>
      </c>
      <c r="H67" s="6">
        <f>ROUND(D67*F67,0)</f>
        <v>0</v>
      </c>
      <c r="I67" s="6">
        <f>ROUND(D67*G67,0)</f>
        <v>0</v>
      </c>
    </row>
    <row r="68" ht="12.75">
      <c r="C68" s="2" t="s">
        <v>485</v>
      </c>
    </row>
    <row r="70" spans="1:9" ht="76.5">
      <c r="A70" s="8">
        <v>25</v>
      </c>
      <c r="B70" s="1" t="s">
        <v>453</v>
      </c>
      <c r="C70" s="2" t="s">
        <v>486</v>
      </c>
      <c r="D70" s="6">
        <v>4</v>
      </c>
      <c r="E70" s="1" t="s">
        <v>17</v>
      </c>
      <c r="F70" s="6">
        <v>0</v>
      </c>
      <c r="G70" s="6">
        <v>0</v>
      </c>
      <c r="H70" s="6">
        <f>ROUND(D70*F70,0)</f>
        <v>0</v>
      </c>
      <c r="I70" s="6">
        <f>ROUND(D70*G70,0)</f>
        <v>0</v>
      </c>
    </row>
    <row r="71" ht="12.75">
      <c r="C71" s="2" t="s">
        <v>487</v>
      </c>
    </row>
    <row r="73" spans="1:9" ht="76.5">
      <c r="A73" s="8">
        <v>26</v>
      </c>
      <c r="B73" s="1" t="s">
        <v>453</v>
      </c>
      <c r="C73" s="2" t="s">
        <v>488</v>
      </c>
      <c r="D73" s="6">
        <v>1</v>
      </c>
      <c r="E73" s="1" t="s">
        <v>17</v>
      </c>
      <c r="F73" s="6">
        <v>0</v>
      </c>
      <c r="G73" s="6">
        <v>0</v>
      </c>
      <c r="H73" s="6">
        <f>ROUND(D73*F73,0)</f>
        <v>0</v>
      </c>
      <c r="I73" s="6">
        <f>ROUND(D73*G73,0)</f>
        <v>0</v>
      </c>
    </row>
    <row r="74" ht="25.5">
      <c r="C74" s="2" t="s">
        <v>489</v>
      </c>
    </row>
    <row r="76" spans="1:9" ht="76.5">
      <c r="A76" s="8">
        <v>27</v>
      </c>
      <c r="B76" s="1" t="s">
        <v>453</v>
      </c>
      <c r="C76" s="2" t="s">
        <v>490</v>
      </c>
      <c r="D76" s="6">
        <v>1</v>
      </c>
      <c r="E76" s="1" t="s">
        <v>17</v>
      </c>
      <c r="F76" s="6">
        <v>0</v>
      </c>
      <c r="G76" s="6">
        <v>0</v>
      </c>
      <c r="H76" s="6">
        <f>ROUND(D76*F76,0)</f>
        <v>0</v>
      </c>
      <c r="I76" s="6">
        <f>ROUND(D76*G76,0)</f>
        <v>0</v>
      </c>
    </row>
    <row r="77" ht="51">
      <c r="C77" s="2" t="s">
        <v>491</v>
      </c>
    </row>
    <row r="79" spans="1:9" ht="76.5">
      <c r="A79" s="8">
        <v>28</v>
      </c>
      <c r="B79" s="1" t="s">
        <v>453</v>
      </c>
      <c r="C79" s="2" t="s">
        <v>490</v>
      </c>
      <c r="D79" s="6">
        <v>1</v>
      </c>
      <c r="E79" s="1" t="s">
        <v>17</v>
      </c>
      <c r="F79" s="6">
        <v>0</v>
      </c>
      <c r="G79" s="6">
        <v>0</v>
      </c>
      <c r="H79" s="6">
        <f>ROUND(D79*F79,0)</f>
        <v>0</v>
      </c>
      <c r="I79" s="6">
        <f>ROUND(D79*G79,0)</f>
        <v>0</v>
      </c>
    </row>
    <row r="80" ht="51">
      <c r="C80" s="2" t="s">
        <v>492</v>
      </c>
    </row>
    <row r="82" spans="1:9" ht="76.5">
      <c r="A82" s="8">
        <v>29</v>
      </c>
      <c r="B82" s="1" t="s">
        <v>493</v>
      </c>
      <c r="C82" s="2" t="s">
        <v>494</v>
      </c>
      <c r="D82" s="6">
        <v>1</v>
      </c>
      <c r="E82" s="1" t="s">
        <v>17</v>
      </c>
      <c r="F82" s="6">
        <v>0</v>
      </c>
      <c r="G82" s="6">
        <v>0</v>
      </c>
      <c r="H82" s="6">
        <f>ROUND(D82*F82,0)</f>
        <v>0</v>
      </c>
      <c r="I82" s="6">
        <f>ROUND(D82*G82,0)</f>
        <v>0</v>
      </c>
    </row>
    <row r="84" spans="1:9" ht="76.5">
      <c r="A84" s="8">
        <v>30</v>
      </c>
      <c r="B84" s="1" t="s">
        <v>495</v>
      </c>
      <c r="C84" s="2" t="s">
        <v>496</v>
      </c>
      <c r="D84" s="6">
        <v>32.04</v>
      </c>
      <c r="E84" s="1" t="s">
        <v>19</v>
      </c>
      <c r="F84" s="6">
        <v>0</v>
      </c>
      <c r="G84" s="6">
        <v>0</v>
      </c>
      <c r="H84" s="6">
        <f>ROUND(D84*F84,0)</f>
        <v>0</v>
      </c>
      <c r="I84" s="6">
        <f>ROUND(D84*G84,0)</f>
        <v>0</v>
      </c>
    </row>
    <row r="86" spans="1:9" ht="76.5">
      <c r="A86" s="8">
        <v>31</v>
      </c>
      <c r="B86" s="1" t="s">
        <v>495</v>
      </c>
      <c r="C86" s="2" t="s">
        <v>497</v>
      </c>
      <c r="D86" s="6">
        <v>154.98</v>
      </c>
      <c r="E86" s="1" t="s">
        <v>19</v>
      </c>
      <c r="F86" s="6">
        <v>0</v>
      </c>
      <c r="G86" s="6">
        <v>0</v>
      </c>
      <c r="H86" s="6">
        <f>ROUND(D86*F86,0)</f>
        <v>0</v>
      </c>
      <c r="I86" s="6">
        <f>ROUND(D86*G86,0)</f>
        <v>0</v>
      </c>
    </row>
    <row r="87" ht="51">
      <c r="C87" s="2" t="s">
        <v>498</v>
      </c>
    </row>
    <row r="89" spans="1:9" ht="76.5">
      <c r="A89" s="8">
        <v>32</v>
      </c>
      <c r="B89" s="1" t="s">
        <v>495</v>
      </c>
      <c r="C89" s="2" t="s">
        <v>499</v>
      </c>
      <c r="D89" s="6">
        <v>9.64</v>
      </c>
      <c r="E89" s="1" t="s">
        <v>19</v>
      </c>
      <c r="F89" s="6">
        <v>0</v>
      </c>
      <c r="G89" s="6">
        <v>0</v>
      </c>
      <c r="H89" s="6">
        <f>ROUND(D89*F89,0)</f>
        <v>0</v>
      </c>
      <c r="I89" s="6">
        <f>ROUND(D89*G89,0)</f>
        <v>0</v>
      </c>
    </row>
    <row r="90" ht="76.5">
      <c r="C90" s="2" t="s">
        <v>500</v>
      </c>
    </row>
    <row r="91" ht="12.75">
      <c r="C91" s="2" t="s">
        <v>501</v>
      </c>
    </row>
    <row r="93" spans="1:9" ht="25.5">
      <c r="A93" s="8">
        <v>33</v>
      </c>
      <c r="B93" s="1" t="s">
        <v>495</v>
      </c>
      <c r="C93" s="2" t="s">
        <v>502</v>
      </c>
      <c r="D93" s="6">
        <v>144.29</v>
      </c>
      <c r="E93" s="1" t="s">
        <v>19</v>
      </c>
      <c r="F93" s="6">
        <v>0</v>
      </c>
      <c r="G93" s="6">
        <v>0</v>
      </c>
      <c r="H93" s="6">
        <f>ROUND(D93*F93,0)</f>
        <v>0</v>
      </c>
      <c r="I93" s="6">
        <f>ROUND(D93*G93,0)</f>
        <v>0</v>
      </c>
    </row>
    <row r="95" spans="1:9" ht="51">
      <c r="A95" s="8">
        <v>34</v>
      </c>
      <c r="B95" s="1" t="s">
        <v>437</v>
      </c>
      <c r="C95" s="2" t="s">
        <v>503</v>
      </c>
      <c r="D95" s="6">
        <v>1</v>
      </c>
      <c r="E95" s="1" t="s">
        <v>17</v>
      </c>
      <c r="F95" s="6">
        <v>0</v>
      </c>
      <c r="G95" s="6">
        <v>0</v>
      </c>
      <c r="H95" s="6">
        <f>ROUND(D95*F95,0)</f>
        <v>0</v>
      </c>
      <c r="I95" s="6">
        <f>ROUND(D95*G95,0)</f>
        <v>0</v>
      </c>
    </row>
    <row r="97" spans="1:9" ht="51">
      <c r="A97" s="8">
        <v>35</v>
      </c>
      <c r="B97" s="1" t="s">
        <v>437</v>
      </c>
      <c r="C97" s="2" t="s">
        <v>504</v>
      </c>
      <c r="D97" s="6">
        <v>2</v>
      </c>
      <c r="E97" s="1" t="s">
        <v>17</v>
      </c>
      <c r="F97" s="6">
        <v>0</v>
      </c>
      <c r="G97" s="6">
        <v>0</v>
      </c>
      <c r="H97" s="6">
        <f>ROUND(D97*F97,0)</f>
        <v>0</v>
      </c>
      <c r="I97" s="6">
        <f>ROUND(D97*G97,0)</f>
        <v>0</v>
      </c>
    </row>
    <row r="99" spans="1:9" ht="76.5">
      <c r="A99" s="8">
        <v>36</v>
      </c>
      <c r="B99" s="1" t="s">
        <v>505</v>
      </c>
      <c r="C99" s="2" t="s">
        <v>506</v>
      </c>
      <c r="D99" s="6">
        <v>9.35</v>
      </c>
      <c r="E99" s="1" t="s">
        <v>19</v>
      </c>
      <c r="F99" s="6">
        <v>0</v>
      </c>
      <c r="G99" s="6">
        <v>0</v>
      </c>
      <c r="H99" s="6">
        <f>ROUND(D99*F99,0)</f>
        <v>0</v>
      </c>
      <c r="I99" s="6">
        <f>ROUND(D99*G99,0)</f>
        <v>0</v>
      </c>
    </row>
    <row r="100" ht="25.5">
      <c r="C100" s="2" t="s">
        <v>507</v>
      </c>
    </row>
    <row r="102" spans="1:9" ht="76.5">
      <c r="A102" s="8">
        <v>37</v>
      </c>
      <c r="B102" s="1" t="s">
        <v>505</v>
      </c>
      <c r="C102" s="2" t="s">
        <v>508</v>
      </c>
      <c r="D102" s="6">
        <v>7.64</v>
      </c>
      <c r="E102" s="1" t="s">
        <v>19</v>
      </c>
      <c r="F102" s="6">
        <v>0</v>
      </c>
      <c r="G102" s="6">
        <v>0</v>
      </c>
      <c r="H102" s="6">
        <f>ROUND(D102*F102,0)</f>
        <v>0</v>
      </c>
      <c r="I102" s="6">
        <f>ROUND(D102*G102,0)</f>
        <v>0</v>
      </c>
    </row>
    <row r="103" ht="25.5">
      <c r="C103" s="2" t="s">
        <v>509</v>
      </c>
    </row>
    <row r="105" spans="1:9" ht="38.25">
      <c r="A105" s="8">
        <v>38</v>
      </c>
      <c r="B105" s="1" t="s">
        <v>510</v>
      </c>
      <c r="C105" s="2" t="s">
        <v>511</v>
      </c>
      <c r="D105" s="6">
        <v>20.64</v>
      </c>
      <c r="E105" s="1" t="s">
        <v>19</v>
      </c>
      <c r="F105" s="6">
        <v>0</v>
      </c>
      <c r="G105" s="6">
        <v>0</v>
      </c>
      <c r="H105" s="6">
        <f>ROUND(D105*F105,0)</f>
        <v>0</v>
      </c>
      <c r="I105" s="6">
        <f>ROUND(D105*G105,0)</f>
        <v>0</v>
      </c>
    </row>
    <row r="107" spans="1:9" ht="76.5">
      <c r="A107" s="8">
        <v>39</v>
      </c>
      <c r="B107" s="1" t="s">
        <v>512</v>
      </c>
      <c r="C107" s="2" t="s">
        <v>513</v>
      </c>
      <c r="D107" s="6">
        <v>4</v>
      </c>
      <c r="E107" s="1" t="s">
        <v>17</v>
      </c>
      <c r="F107" s="6">
        <v>0</v>
      </c>
      <c r="G107" s="6">
        <v>0</v>
      </c>
      <c r="H107" s="6">
        <f>ROUND(D107*F107,0)</f>
        <v>0</v>
      </c>
      <c r="I107" s="6">
        <f>ROUND(D107*G107,0)</f>
        <v>0</v>
      </c>
    </row>
    <row r="109" spans="1:9" ht="76.5">
      <c r="A109" s="8">
        <v>40</v>
      </c>
      <c r="B109" s="1" t="s">
        <v>512</v>
      </c>
      <c r="C109" s="2" t="s">
        <v>514</v>
      </c>
      <c r="D109" s="6">
        <v>4</v>
      </c>
      <c r="E109" s="1" t="s">
        <v>17</v>
      </c>
      <c r="F109" s="6">
        <v>0</v>
      </c>
      <c r="G109" s="6">
        <v>0</v>
      </c>
      <c r="H109" s="6">
        <f>ROUND(D109*F109,0)</f>
        <v>0</v>
      </c>
      <c r="I109" s="6">
        <f>ROUND(D109*G109,0)</f>
        <v>0</v>
      </c>
    </row>
    <row r="111" spans="1:9" ht="76.5">
      <c r="A111" s="8">
        <v>41</v>
      </c>
      <c r="B111" s="1" t="s">
        <v>515</v>
      </c>
      <c r="C111" s="2" t="s">
        <v>516</v>
      </c>
      <c r="D111" s="6">
        <v>1</v>
      </c>
      <c r="E111" s="1" t="s">
        <v>17</v>
      </c>
      <c r="F111" s="6">
        <v>0</v>
      </c>
      <c r="G111" s="6">
        <v>0</v>
      </c>
      <c r="H111" s="6">
        <f>ROUND(D111*F111,0)</f>
        <v>0</v>
      </c>
      <c r="I111" s="6">
        <f>ROUND(D111*G111,0)</f>
        <v>0</v>
      </c>
    </row>
    <row r="112" ht="63.75">
      <c r="C112" s="2" t="s">
        <v>517</v>
      </c>
    </row>
    <row r="114" spans="1:9" ht="76.5">
      <c r="A114" s="8">
        <v>42</v>
      </c>
      <c r="B114" s="1" t="s">
        <v>515</v>
      </c>
      <c r="C114" s="2" t="s">
        <v>516</v>
      </c>
      <c r="D114" s="6">
        <v>3</v>
      </c>
      <c r="E114" s="1" t="s">
        <v>17</v>
      </c>
      <c r="F114" s="6">
        <v>0</v>
      </c>
      <c r="G114" s="6">
        <v>0</v>
      </c>
      <c r="H114" s="6">
        <f>ROUND(D114*F114,0)</f>
        <v>0</v>
      </c>
      <c r="I114" s="6">
        <f>ROUND(D114*G114,0)</f>
        <v>0</v>
      </c>
    </row>
    <row r="115" ht="51">
      <c r="C115" s="2" t="s">
        <v>518</v>
      </c>
    </row>
    <row r="117" spans="1:9" ht="76.5">
      <c r="A117" s="8">
        <v>43</v>
      </c>
      <c r="B117" s="1" t="s">
        <v>515</v>
      </c>
      <c r="C117" s="2" t="s">
        <v>516</v>
      </c>
      <c r="D117" s="6">
        <v>1</v>
      </c>
      <c r="E117" s="1" t="s">
        <v>17</v>
      </c>
      <c r="F117" s="6">
        <v>0</v>
      </c>
      <c r="G117" s="6">
        <v>0</v>
      </c>
      <c r="H117" s="6">
        <f>ROUND(D117*F117,0)</f>
        <v>0</v>
      </c>
      <c r="I117" s="6">
        <f>ROUND(D117*G117,0)</f>
        <v>0</v>
      </c>
    </row>
    <row r="118" ht="63.75">
      <c r="C118" s="2" t="s">
        <v>519</v>
      </c>
    </row>
    <row r="120" spans="1:9" ht="76.5">
      <c r="A120" s="8">
        <v>44</v>
      </c>
      <c r="B120" s="1" t="s">
        <v>520</v>
      </c>
      <c r="C120" s="2" t="s">
        <v>521</v>
      </c>
      <c r="D120" s="6">
        <v>1</v>
      </c>
      <c r="E120" s="1" t="s">
        <v>17</v>
      </c>
      <c r="F120" s="6">
        <v>0</v>
      </c>
      <c r="G120" s="6">
        <v>0</v>
      </c>
      <c r="H120" s="6">
        <f>ROUND(D120*F120,0)</f>
        <v>0</v>
      </c>
      <c r="I120" s="6">
        <f>ROUND(D120*G120,0)</f>
        <v>0</v>
      </c>
    </row>
    <row r="121" ht="38.25">
      <c r="C121" s="2" t="s">
        <v>522</v>
      </c>
    </row>
    <row r="123" spans="1:9" s="9" customFormat="1" ht="12.75">
      <c r="A123" s="7"/>
      <c r="B123" s="3"/>
      <c r="C123" s="3" t="s">
        <v>31</v>
      </c>
      <c r="D123" s="5"/>
      <c r="E123" s="3"/>
      <c r="F123" s="5"/>
      <c r="G123" s="5"/>
      <c r="H123" s="5">
        <f>ROUND(SUM(H2:H122),0)</f>
        <v>0</v>
      </c>
      <c r="I123" s="5">
        <f>ROUND(SUM(I2:I122),0)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Fém nyílászáró és épületlakatos-szerkezet elhelyezése</oddHeader>
  </headerFooter>
</worksheet>
</file>

<file path=xl/worksheets/sheet19.xml><?xml version="1.0" encoding="utf-8"?>
<worksheet xmlns="http://schemas.openxmlformats.org/spreadsheetml/2006/main" xmlns:r="http://schemas.openxmlformats.org/officeDocument/2006/relationships">
  <dimension ref="A1:I20"/>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9.5">
      <c r="A2" s="8">
        <v>1</v>
      </c>
      <c r="B2" s="1" t="s">
        <v>524</v>
      </c>
      <c r="C2" s="2" t="s">
        <v>539</v>
      </c>
      <c r="D2" s="6">
        <v>91.2</v>
      </c>
      <c r="E2" s="1" t="s">
        <v>42</v>
      </c>
      <c r="F2" s="6">
        <v>0</v>
      </c>
      <c r="G2" s="6">
        <v>0</v>
      </c>
      <c r="H2" s="6">
        <f>ROUND(D2*F2,0)</f>
        <v>0</v>
      </c>
      <c r="I2" s="6">
        <f>ROUND(D2*G2,0)</f>
        <v>0</v>
      </c>
    </row>
    <row r="4" spans="1:9" ht="76.5">
      <c r="A4" s="8">
        <v>2</v>
      </c>
      <c r="B4" s="1" t="s">
        <v>525</v>
      </c>
      <c r="C4" s="2" t="s">
        <v>526</v>
      </c>
      <c r="D4" s="6">
        <v>11.28</v>
      </c>
      <c r="E4" s="1" t="s">
        <v>42</v>
      </c>
      <c r="F4" s="6">
        <v>0</v>
      </c>
      <c r="G4" s="6">
        <v>0</v>
      </c>
      <c r="H4" s="6">
        <f>ROUND(D4*F4,0)</f>
        <v>0</v>
      </c>
      <c r="I4" s="6">
        <f>ROUND(D4*G4,0)</f>
        <v>0</v>
      </c>
    </row>
    <row r="5" ht="12.75">
      <c r="C5" s="2" t="s">
        <v>527</v>
      </c>
    </row>
    <row r="7" spans="1:9" ht="63.75">
      <c r="A7" s="8">
        <v>3</v>
      </c>
      <c r="B7" s="1" t="s">
        <v>528</v>
      </c>
      <c r="C7" s="2" t="s">
        <v>529</v>
      </c>
      <c r="D7" s="6">
        <v>37</v>
      </c>
      <c r="E7" s="1" t="s">
        <v>17</v>
      </c>
      <c r="F7" s="6">
        <v>0</v>
      </c>
      <c r="G7" s="6">
        <v>0</v>
      </c>
      <c r="H7" s="6">
        <f>ROUND(D7*F7,0)</f>
        <v>0</v>
      </c>
      <c r="I7" s="6">
        <f>ROUND(D7*G7,0)</f>
        <v>0</v>
      </c>
    </row>
    <row r="9" spans="1:9" ht="63.75">
      <c r="A9" s="8">
        <v>4</v>
      </c>
      <c r="B9" s="1" t="s">
        <v>528</v>
      </c>
      <c r="C9" s="2" t="s">
        <v>530</v>
      </c>
      <c r="D9" s="6">
        <v>1</v>
      </c>
      <c r="E9" s="1" t="s">
        <v>17</v>
      </c>
      <c r="F9" s="6">
        <v>0</v>
      </c>
      <c r="G9" s="6">
        <v>0</v>
      </c>
      <c r="H9" s="6">
        <f>ROUND(D9*F9,0)</f>
        <v>0</v>
      </c>
      <c r="I9" s="6">
        <f>ROUND(D9*G9,0)</f>
        <v>0</v>
      </c>
    </row>
    <row r="11" spans="1:9" ht="76.5">
      <c r="A11" s="8">
        <v>5</v>
      </c>
      <c r="B11" s="1" t="s">
        <v>531</v>
      </c>
      <c r="C11" s="2" t="s">
        <v>532</v>
      </c>
      <c r="D11" s="6">
        <v>124.65</v>
      </c>
      <c r="E11" s="1" t="s">
        <v>19</v>
      </c>
      <c r="F11" s="6">
        <v>0</v>
      </c>
      <c r="G11" s="6">
        <v>0</v>
      </c>
      <c r="H11" s="6">
        <f>ROUND(D11*F11,0)</f>
        <v>0</v>
      </c>
      <c r="I11" s="6">
        <f>ROUND(D11*G11,0)</f>
        <v>0</v>
      </c>
    </row>
    <row r="12" ht="25.5">
      <c r="C12" s="2" t="s">
        <v>533</v>
      </c>
    </row>
    <row r="14" spans="1:9" ht="76.5">
      <c r="A14" s="8">
        <v>6</v>
      </c>
      <c r="B14" s="1" t="s">
        <v>531</v>
      </c>
      <c r="C14" s="2" t="s">
        <v>534</v>
      </c>
      <c r="D14" s="6">
        <v>24.46</v>
      </c>
      <c r="E14" s="1" t="s">
        <v>19</v>
      </c>
      <c r="F14" s="6">
        <v>0</v>
      </c>
      <c r="G14" s="6">
        <v>0</v>
      </c>
      <c r="H14" s="6">
        <f>ROUND(D14*F14,0)</f>
        <v>0</v>
      </c>
      <c r="I14" s="6">
        <f>ROUND(D14*G14,0)</f>
        <v>0</v>
      </c>
    </row>
    <row r="15" ht="12.75">
      <c r="C15" s="2" t="s">
        <v>535</v>
      </c>
    </row>
    <row r="17" spans="1:9" ht="76.5">
      <c r="A17" s="8">
        <v>7</v>
      </c>
      <c r="B17" s="1" t="s">
        <v>536</v>
      </c>
      <c r="C17" s="2" t="s">
        <v>537</v>
      </c>
      <c r="D17" s="6">
        <v>1</v>
      </c>
      <c r="E17" s="1" t="s">
        <v>17</v>
      </c>
      <c r="F17" s="6">
        <v>0</v>
      </c>
      <c r="G17" s="6">
        <v>0</v>
      </c>
      <c r="H17" s="6">
        <f>ROUND(D17*F17,0)</f>
        <v>0</v>
      </c>
      <c r="I17" s="6">
        <f>ROUND(D17*G17,0)</f>
        <v>0</v>
      </c>
    </row>
    <row r="18" ht="25.5">
      <c r="C18" s="2" t="s">
        <v>538</v>
      </c>
    </row>
    <row r="20" spans="1:9" s="9" customFormat="1" ht="12.75">
      <c r="A20" s="7"/>
      <c r="B20" s="3"/>
      <c r="C20" s="3" t="s">
        <v>31</v>
      </c>
      <c r="D20" s="5"/>
      <c r="E20" s="3"/>
      <c r="F20" s="5"/>
      <c r="G20" s="5"/>
      <c r="H20" s="5">
        <f>ROUND(SUM(H2:H19),0)</f>
        <v>0</v>
      </c>
      <c r="I20" s="5">
        <f>ROUND(SUM(I2:I19),0)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Üvegezés</oddHeader>
  </headerFooter>
</worksheet>
</file>

<file path=xl/worksheets/sheet2.xml><?xml version="1.0" encoding="utf-8"?>
<worksheet xmlns="http://schemas.openxmlformats.org/spreadsheetml/2006/main" xmlns:r="http://schemas.openxmlformats.org/officeDocument/2006/relationships">
  <dimension ref="A1:C26"/>
  <sheetViews>
    <sheetView zoomScalePageLayoutView="0" workbookViewId="0" topLeftCell="A1">
      <selection activeCell="A1" sqref="A1"/>
    </sheetView>
  </sheetViews>
  <sheetFormatPr defaultColWidth="9.140625" defaultRowHeight="15"/>
  <cols>
    <col min="1" max="1" width="36.421875" style="11" customWidth="1"/>
    <col min="2" max="3" width="20.7109375" style="11" customWidth="1"/>
    <col min="4" max="16384" width="9.140625" style="11" customWidth="1"/>
  </cols>
  <sheetData>
    <row r="1" spans="1:3" s="12" customFormat="1" ht="15.75">
      <c r="A1" s="12" t="s">
        <v>0</v>
      </c>
      <c r="B1" s="13" t="s">
        <v>1</v>
      </c>
      <c r="C1" s="13" t="s">
        <v>2</v>
      </c>
    </row>
    <row r="2" spans="1:3" ht="15.75">
      <c r="A2" s="11" t="s">
        <v>33</v>
      </c>
      <c r="B2" s="11">
        <f>'Meglévő építmények bontása'!H17</f>
        <v>0</v>
      </c>
      <c r="C2" s="11">
        <f>'Meglévő építmények bontása'!I17</f>
        <v>0</v>
      </c>
    </row>
    <row r="3" spans="1:3" ht="15.75">
      <c r="A3" s="11" t="s">
        <v>50</v>
      </c>
      <c r="B3" s="11">
        <f>'Felvonulási létesítmények'!H16</f>
        <v>0</v>
      </c>
      <c r="C3" s="11">
        <f>'Felvonulási létesítmények'!I16</f>
        <v>0</v>
      </c>
    </row>
    <row r="4" spans="1:3" ht="15.75">
      <c r="A4" s="11" t="s">
        <v>60</v>
      </c>
      <c r="B4" s="11">
        <f>'Zsaluzás és állványozás'!H11</f>
        <v>0</v>
      </c>
      <c r="C4" s="11">
        <f>'Zsaluzás és állványozás'!I11</f>
        <v>0</v>
      </c>
    </row>
    <row r="5" spans="1:3" ht="15.75">
      <c r="A5" s="11" t="s">
        <v>71</v>
      </c>
      <c r="B5" s="11">
        <f>Költségtérítések!H12</f>
        <v>0</v>
      </c>
      <c r="C5" s="11">
        <f>Költségtérítések!I12</f>
        <v>0</v>
      </c>
    </row>
    <row r="6" spans="1:3" ht="15.75">
      <c r="A6" s="11" t="s">
        <v>89</v>
      </c>
      <c r="B6" s="11">
        <f>'Irtás, föld- és sziklamunka'!H18</f>
        <v>0</v>
      </c>
      <c r="C6" s="11">
        <f>'Irtás, föld- és sziklamunka'!I18</f>
        <v>0</v>
      </c>
    </row>
    <row r="7" spans="1:3" ht="15.75">
      <c r="A7" s="11" t="s">
        <v>106</v>
      </c>
      <c r="B7" s="11">
        <f>'Helyszíni beton és vasbeton mun'!H19</f>
        <v>0</v>
      </c>
      <c r="C7" s="11">
        <f>'Helyszíni beton és vasbeton mun'!I19</f>
        <v>0</v>
      </c>
    </row>
    <row r="8" spans="1:3" ht="31.5">
      <c r="A8" s="11" t="s">
        <v>113</v>
      </c>
      <c r="B8" s="11">
        <f>'Előregyártott épületszerkezeti '!H8</f>
        <v>0</v>
      </c>
      <c r="C8" s="11">
        <f>'Előregyártott épületszerkezeti '!I8</f>
        <v>0</v>
      </c>
    </row>
    <row r="9" spans="1:3" ht="15.75">
      <c r="A9" s="11" t="s">
        <v>131</v>
      </c>
      <c r="B9" s="11">
        <f>'Falazás és egyéb kőművesmunka'!H19</f>
        <v>0</v>
      </c>
      <c r="C9" s="11">
        <f>'Falazás és egyéb kőművesmunka'!I19</f>
        <v>0</v>
      </c>
    </row>
    <row r="10" spans="1:3" ht="31.5">
      <c r="A10" s="11" t="s">
        <v>146</v>
      </c>
      <c r="B10" s="11">
        <f>'Fém- és könnyű épületszerkezet '!H17</f>
        <v>0</v>
      </c>
      <c r="C10" s="11">
        <f>'Fém- és könnyű épületszerkezet '!I17</f>
        <v>0</v>
      </c>
    </row>
    <row r="11" spans="1:3" ht="15.75">
      <c r="A11" s="11" t="s">
        <v>155</v>
      </c>
      <c r="B11" s="11">
        <f>Ácsmunka!H10</f>
        <v>0</v>
      </c>
      <c r="C11" s="11">
        <f>Ácsmunka!I10</f>
        <v>0</v>
      </c>
    </row>
    <row r="12" spans="1:3" ht="15.75">
      <c r="A12" s="11" t="s">
        <v>160</v>
      </c>
      <c r="B12" s="11">
        <f>'Vakolás és rabicolás'!H6</f>
        <v>0</v>
      </c>
      <c r="C12" s="11">
        <f>'Vakolás és rabicolás'!I6</f>
        <v>0</v>
      </c>
    </row>
    <row r="13" spans="1:3" ht="15.75">
      <c r="A13" s="11" t="s">
        <v>241</v>
      </c>
      <c r="B13" s="11">
        <f>Szárazépítés!H93</f>
        <v>0</v>
      </c>
      <c r="C13" s="11">
        <f>Szárazépítés!I93</f>
        <v>0</v>
      </c>
    </row>
    <row r="14" spans="1:3" ht="31.5">
      <c r="A14" s="11" t="s">
        <v>340</v>
      </c>
      <c r="B14" s="11">
        <f>'Hideg- és melegburkolatok készí'!H115</f>
        <v>0</v>
      </c>
      <c r="C14" s="11">
        <f>'Hideg- és melegburkolatok készí'!I115</f>
        <v>0</v>
      </c>
    </row>
    <row r="15" spans="1:3" ht="15.75">
      <c r="A15" s="11" t="s">
        <v>371</v>
      </c>
      <c r="B15" s="11">
        <f>Bádogozás!H33</f>
        <v>0</v>
      </c>
      <c r="C15" s="11">
        <f>Bádogozás!I33</f>
        <v>0</v>
      </c>
    </row>
    <row r="16" spans="1:3" ht="15.75">
      <c r="A16" s="11" t="s">
        <v>436</v>
      </c>
      <c r="B16" s="11">
        <f>'Fa- és műanyag szerkezet elhely'!H100</f>
        <v>0</v>
      </c>
      <c r="C16" s="11">
        <f>'Fa- és műanyag szerkezet elhely'!I100</f>
        <v>0</v>
      </c>
    </row>
    <row r="17" spans="1:3" ht="31.5">
      <c r="A17" s="11" t="s">
        <v>523</v>
      </c>
      <c r="B17" s="11">
        <f>'Fém nyílászáró és épületlakatos'!H123</f>
        <v>0</v>
      </c>
      <c r="C17" s="11">
        <f>'Fém nyílászáró és épületlakatos'!I123</f>
        <v>0</v>
      </c>
    </row>
    <row r="18" spans="1:3" ht="15.75">
      <c r="A18" s="11" t="s">
        <v>540</v>
      </c>
      <c r="B18" s="11">
        <f>Üvegezés!H20</f>
        <v>0</v>
      </c>
      <c r="C18" s="11">
        <f>Üvegezés!I20</f>
        <v>0</v>
      </c>
    </row>
    <row r="19" spans="1:3" ht="15.75">
      <c r="A19" s="11" t="s">
        <v>567</v>
      </c>
      <c r="B19" s="11">
        <f>Felületképzés!H28</f>
        <v>0</v>
      </c>
      <c r="C19" s="11">
        <f>Felületképzés!I28</f>
        <v>0</v>
      </c>
    </row>
    <row r="20" spans="1:3" ht="15.75">
      <c r="A20" s="11" t="s">
        <v>663</v>
      </c>
      <c r="B20" s="11">
        <f>Szigetelés!H98</f>
        <v>0</v>
      </c>
      <c r="C20" s="11">
        <f>Szigetelés!I98</f>
        <v>0</v>
      </c>
    </row>
    <row r="21" spans="1:3" ht="15.75">
      <c r="A21" s="11" t="s">
        <v>674</v>
      </c>
      <c r="B21" s="11">
        <f>'Árnyékolók beépítése'!H12</f>
        <v>0</v>
      </c>
      <c r="C21" s="11">
        <f>'Árnyékolók beépítése'!I12</f>
        <v>0</v>
      </c>
    </row>
    <row r="22" spans="1:3" ht="31.5">
      <c r="A22" s="11" t="s">
        <v>678</v>
      </c>
      <c r="B22" s="11">
        <f>'Beépített berendezési tárgyak e'!H6</f>
        <v>0</v>
      </c>
      <c r="C22" s="11">
        <f>'Beépített berendezési tárgyak e'!I6</f>
        <v>0</v>
      </c>
    </row>
    <row r="23" spans="1:3" ht="15.75">
      <c r="A23" s="11" t="s">
        <v>684</v>
      </c>
      <c r="B23" s="11">
        <f>'Kőburkolat készítése'!H6</f>
        <v>0</v>
      </c>
      <c r="C23" s="11">
        <f>'Kőburkolat készítése'!I6</f>
        <v>0</v>
      </c>
    </row>
    <row r="24" spans="1:3" ht="31.5">
      <c r="A24" s="11" t="s">
        <v>689</v>
      </c>
      <c r="B24" s="11">
        <f>'Épületgépészeti szerelvények és'!H6</f>
        <v>0</v>
      </c>
      <c r="C24" s="11">
        <f>'Épületgépészeti szerelvények és'!I6</f>
        <v>0</v>
      </c>
    </row>
    <row r="25" spans="1:3" ht="15.75">
      <c r="A25" s="11" t="s">
        <v>692</v>
      </c>
      <c r="B25" s="11">
        <f>'Belsőépítészet, díszítéstechnik'!H4</f>
        <v>0</v>
      </c>
      <c r="C25" s="11">
        <f>'Belsőépítészet, díszítéstechnik'!I4</f>
        <v>0</v>
      </c>
    </row>
    <row r="26" spans="1:3" s="12" customFormat="1" ht="15.75">
      <c r="A26" s="12" t="s">
        <v>693</v>
      </c>
      <c r="B26" s="12">
        <f>ROUND(SUM(B2:B25),0)</f>
        <v>0</v>
      </c>
      <c r="C26" s="12">
        <f>ROUND(SUM(C2:C25),0)</f>
        <v>0</v>
      </c>
    </row>
  </sheetData>
  <sheetProtection/>
  <printOptions/>
  <pageMargins left="1" right="1" top="1" bottom="1" header="0.4166666666666667" footer="0.4166666666666667"/>
  <pageSetup firstPageNumber="1" useFirstPageNumber="1" horizontalDpi="600" verticalDpi="600" orientation="portrait" paperSize="9" r:id="rId1"/>
  <headerFooter>
    <oddHeader>&amp;C&amp;"Times New Roman,bold"&amp;12Munkanem összesítő</oddHeader>
  </headerFooter>
</worksheet>
</file>

<file path=xl/worksheets/sheet20.xml><?xml version="1.0" encoding="utf-8"?>
<worksheet xmlns="http://schemas.openxmlformats.org/spreadsheetml/2006/main" xmlns:r="http://schemas.openxmlformats.org/officeDocument/2006/relationships">
  <dimension ref="A1:I28"/>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541</v>
      </c>
      <c r="C2" s="2" t="s">
        <v>542</v>
      </c>
      <c r="D2" s="6">
        <v>4253.04</v>
      </c>
      <c r="E2" s="1" t="s">
        <v>42</v>
      </c>
      <c r="F2" s="6">
        <v>0</v>
      </c>
      <c r="G2" s="6">
        <v>0</v>
      </c>
      <c r="H2" s="6">
        <f>ROUND(D2*F2,0)</f>
        <v>0</v>
      </c>
      <c r="I2" s="6">
        <f>ROUND(D2*G2,0)</f>
        <v>0</v>
      </c>
    </row>
    <row r="4" spans="1:9" ht="51">
      <c r="A4" s="8">
        <v>2</v>
      </c>
      <c r="B4" s="1" t="s">
        <v>543</v>
      </c>
      <c r="C4" s="2" t="s">
        <v>544</v>
      </c>
      <c r="D4" s="6">
        <v>775.1</v>
      </c>
      <c r="E4" s="1" t="s">
        <v>42</v>
      </c>
      <c r="F4" s="6">
        <v>0</v>
      </c>
      <c r="G4" s="6">
        <v>0</v>
      </c>
      <c r="H4" s="6">
        <f>ROUND(D4*F4,0)</f>
        <v>0</v>
      </c>
      <c r="I4" s="6">
        <f>ROUND(D4*G4,0)</f>
        <v>0</v>
      </c>
    </row>
    <row r="6" spans="1:9" ht="76.5">
      <c r="A6" s="8">
        <v>3</v>
      </c>
      <c r="B6" s="1" t="s">
        <v>545</v>
      </c>
      <c r="C6" s="2" t="s">
        <v>546</v>
      </c>
      <c r="D6" s="6">
        <v>415.8</v>
      </c>
      <c r="E6" s="1" t="s">
        <v>42</v>
      </c>
      <c r="F6" s="6">
        <v>0</v>
      </c>
      <c r="G6" s="6">
        <v>0</v>
      </c>
      <c r="H6" s="6">
        <f>ROUND(D6*F6,0)</f>
        <v>0</v>
      </c>
      <c r="I6" s="6">
        <f>ROUND(D6*G6,0)</f>
        <v>0</v>
      </c>
    </row>
    <row r="8" spans="1:9" ht="63.75">
      <c r="A8" s="8">
        <v>4</v>
      </c>
      <c r="B8" s="1" t="s">
        <v>547</v>
      </c>
      <c r="C8" s="2" t="s">
        <v>548</v>
      </c>
      <c r="D8" s="6">
        <v>2989</v>
      </c>
      <c r="E8" s="1" t="s">
        <v>42</v>
      </c>
      <c r="F8" s="6">
        <v>0</v>
      </c>
      <c r="G8" s="6">
        <v>0</v>
      </c>
      <c r="H8" s="6">
        <f>ROUND(D8*F8,0)</f>
        <v>0</v>
      </c>
      <c r="I8" s="6">
        <f>ROUND(D8*G8,0)</f>
        <v>0</v>
      </c>
    </row>
    <row r="10" spans="1:9" ht="63.75">
      <c r="A10" s="8">
        <v>5</v>
      </c>
      <c r="B10" s="1" t="s">
        <v>549</v>
      </c>
      <c r="C10" s="2" t="s">
        <v>550</v>
      </c>
      <c r="D10" s="6">
        <v>371.59</v>
      </c>
      <c r="E10" s="1" t="s">
        <v>42</v>
      </c>
      <c r="F10" s="6">
        <v>0</v>
      </c>
      <c r="G10" s="6">
        <v>0</v>
      </c>
      <c r="H10" s="6">
        <f>ROUND(D10*F10,0)</f>
        <v>0</v>
      </c>
      <c r="I10" s="6">
        <f>ROUND(D10*G10,0)</f>
        <v>0</v>
      </c>
    </row>
    <row r="12" spans="1:9" ht="76.5">
      <c r="A12" s="8">
        <v>6</v>
      </c>
      <c r="B12" s="1" t="s">
        <v>551</v>
      </c>
      <c r="C12" s="2" t="s">
        <v>552</v>
      </c>
      <c r="D12" s="6">
        <v>1163</v>
      </c>
      <c r="E12" s="1" t="s">
        <v>42</v>
      </c>
      <c r="F12" s="6">
        <v>0</v>
      </c>
      <c r="G12" s="6">
        <v>0</v>
      </c>
      <c r="H12" s="6">
        <f>ROUND(D12*F12,0)</f>
        <v>0</v>
      </c>
      <c r="I12" s="6">
        <f>ROUND(D12*G12,0)</f>
        <v>0</v>
      </c>
    </row>
    <row r="14" spans="1:9" ht="63.75">
      <c r="A14" s="8">
        <v>7</v>
      </c>
      <c r="B14" s="1" t="s">
        <v>553</v>
      </c>
      <c r="C14" s="2" t="s">
        <v>554</v>
      </c>
      <c r="D14" s="6">
        <v>114</v>
      </c>
      <c r="E14" s="1" t="s">
        <v>42</v>
      </c>
      <c r="F14" s="6">
        <v>0</v>
      </c>
      <c r="G14" s="6">
        <v>0</v>
      </c>
      <c r="H14" s="6">
        <f>ROUND(D14*F14,0)</f>
        <v>0</v>
      </c>
      <c r="I14" s="6">
        <f>ROUND(D14*G14,0)</f>
        <v>0</v>
      </c>
    </row>
    <row r="16" spans="1:9" ht="76.5">
      <c r="A16" s="8">
        <v>8</v>
      </c>
      <c r="B16" s="1" t="s">
        <v>555</v>
      </c>
      <c r="C16" s="2" t="s">
        <v>556</v>
      </c>
      <c r="D16" s="6">
        <v>181</v>
      </c>
      <c r="E16" s="1" t="s">
        <v>42</v>
      </c>
      <c r="F16" s="6">
        <v>0</v>
      </c>
      <c r="G16" s="6">
        <v>0</v>
      </c>
      <c r="H16" s="6">
        <f>ROUND(D16*F16,0)</f>
        <v>0</v>
      </c>
      <c r="I16" s="6">
        <f>ROUND(D16*G16,0)</f>
        <v>0</v>
      </c>
    </row>
    <row r="17" ht="89.25">
      <c r="C17" s="2" t="s">
        <v>557</v>
      </c>
    </row>
    <row r="19" spans="1:9" ht="76.5">
      <c r="A19" s="8">
        <v>9</v>
      </c>
      <c r="B19" s="1" t="s">
        <v>558</v>
      </c>
      <c r="C19" s="2" t="s">
        <v>559</v>
      </c>
      <c r="D19" s="6">
        <v>1442.84</v>
      </c>
      <c r="E19" s="1" t="s">
        <v>42</v>
      </c>
      <c r="F19" s="6">
        <v>0</v>
      </c>
      <c r="G19" s="6">
        <v>0</v>
      </c>
      <c r="H19" s="6">
        <f>ROUND(D19*F19,0)</f>
        <v>0</v>
      </c>
      <c r="I19" s="6">
        <f>ROUND(D19*G19,0)</f>
        <v>0</v>
      </c>
    </row>
    <row r="20" ht="63.75">
      <c r="C20" s="2" t="s">
        <v>560</v>
      </c>
    </row>
    <row r="22" spans="1:9" ht="63.75">
      <c r="A22" s="8">
        <v>10</v>
      </c>
      <c r="B22" s="1" t="s">
        <v>561</v>
      </c>
      <c r="C22" s="2" t="s">
        <v>562</v>
      </c>
      <c r="D22" s="6">
        <v>66.744</v>
      </c>
      <c r="E22" s="1" t="s">
        <v>42</v>
      </c>
      <c r="F22" s="6">
        <v>0</v>
      </c>
      <c r="G22" s="6">
        <v>0</v>
      </c>
      <c r="H22" s="6">
        <f>ROUND(D22*F22,0)</f>
        <v>0</v>
      </c>
      <c r="I22" s="6">
        <f>ROUND(D22*G22,0)</f>
        <v>0</v>
      </c>
    </row>
    <row r="24" spans="1:9" ht="63.75">
      <c r="A24" s="8">
        <v>11</v>
      </c>
      <c r="B24" s="1" t="s">
        <v>563</v>
      </c>
      <c r="C24" s="2" t="s">
        <v>564</v>
      </c>
      <c r="D24" s="6">
        <v>258.21</v>
      </c>
      <c r="E24" s="1" t="s">
        <v>42</v>
      </c>
      <c r="F24" s="6">
        <v>0</v>
      </c>
      <c r="G24" s="6">
        <v>0</v>
      </c>
      <c r="H24" s="6">
        <f>ROUND(D24*F24,0)</f>
        <v>0</v>
      </c>
      <c r="I24" s="6">
        <f>ROUND(D24*G24,0)</f>
        <v>0</v>
      </c>
    </row>
    <row r="26" spans="1:9" ht="51">
      <c r="A26" s="8">
        <v>12</v>
      </c>
      <c r="B26" s="1" t="s">
        <v>565</v>
      </c>
      <c r="C26" s="2" t="s">
        <v>566</v>
      </c>
      <c r="D26" s="6">
        <v>775.1</v>
      </c>
      <c r="E26" s="1" t="s">
        <v>42</v>
      </c>
      <c r="F26" s="6">
        <v>0</v>
      </c>
      <c r="G26" s="6">
        <v>0</v>
      </c>
      <c r="H26" s="6">
        <f>ROUND(D26*F26,0)</f>
        <v>0</v>
      </c>
      <c r="I26" s="6">
        <f>ROUND(D26*G26,0)</f>
        <v>0</v>
      </c>
    </row>
    <row r="28" spans="1:9" s="9" customFormat="1" ht="12.75">
      <c r="A28" s="7"/>
      <c r="B28" s="3"/>
      <c r="C28" s="3" t="s">
        <v>31</v>
      </c>
      <c r="D28" s="5"/>
      <c r="E28" s="3"/>
      <c r="F28" s="5"/>
      <c r="G28" s="5"/>
      <c r="H28" s="5">
        <f>ROUND(SUM(H2:H27),0)</f>
        <v>0</v>
      </c>
      <c r="I28" s="5">
        <f>ROUND(SUM(I2:I27),0)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Felületképzés</oddHeader>
  </headerFooter>
</worksheet>
</file>

<file path=xl/worksheets/sheet21.xml><?xml version="1.0" encoding="utf-8"?>
<worksheet xmlns="http://schemas.openxmlformats.org/spreadsheetml/2006/main" xmlns:r="http://schemas.openxmlformats.org/officeDocument/2006/relationships">
  <dimension ref="A1:I98"/>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568</v>
      </c>
      <c r="C2" s="2" t="s">
        <v>569</v>
      </c>
      <c r="D2" s="6">
        <v>1230.1</v>
      </c>
      <c r="E2" s="1" t="s">
        <v>42</v>
      </c>
      <c r="F2" s="6">
        <v>0</v>
      </c>
      <c r="G2" s="6">
        <v>0</v>
      </c>
      <c r="H2" s="6">
        <f>ROUND(D2*F2,0)</f>
        <v>0</v>
      </c>
      <c r="I2" s="6">
        <f>ROUND(D2*G2,0)</f>
        <v>0</v>
      </c>
    </row>
    <row r="4" spans="1:9" ht="76.5">
      <c r="A4" s="8">
        <v>2</v>
      </c>
      <c r="B4" s="1" t="s">
        <v>570</v>
      </c>
      <c r="C4" s="2" t="s">
        <v>571</v>
      </c>
      <c r="D4" s="6">
        <v>34.56</v>
      </c>
      <c r="E4" s="1" t="s">
        <v>42</v>
      </c>
      <c r="F4" s="6">
        <v>0</v>
      </c>
      <c r="G4" s="6">
        <v>0</v>
      </c>
      <c r="H4" s="6">
        <f>ROUND(D4*F4,0)</f>
        <v>0</v>
      </c>
      <c r="I4" s="6">
        <f>ROUND(D4*G4,0)</f>
        <v>0</v>
      </c>
    </row>
    <row r="6" spans="1:9" ht="89.25">
      <c r="A6" s="8">
        <v>3</v>
      </c>
      <c r="B6" s="1" t="s">
        <v>572</v>
      </c>
      <c r="C6" s="2" t="s">
        <v>573</v>
      </c>
      <c r="D6" s="6">
        <v>1230.16</v>
      </c>
      <c r="E6" s="1" t="s">
        <v>42</v>
      </c>
      <c r="F6" s="6">
        <v>0</v>
      </c>
      <c r="G6" s="6">
        <v>0</v>
      </c>
      <c r="H6" s="6">
        <f>ROUND(D6*F6,0)</f>
        <v>0</v>
      </c>
      <c r="I6" s="6">
        <f>ROUND(D6*G6,0)</f>
        <v>0</v>
      </c>
    </row>
    <row r="7" ht="12.75">
      <c r="C7" s="2" t="s">
        <v>574</v>
      </c>
    </row>
    <row r="9" spans="1:9" ht="76.5">
      <c r="A9" s="8">
        <v>4</v>
      </c>
      <c r="B9" s="1" t="s">
        <v>575</v>
      </c>
      <c r="C9" s="2" t="s">
        <v>576</v>
      </c>
      <c r="D9" s="6">
        <v>15.2</v>
      </c>
      <c r="E9" s="1" t="s">
        <v>42</v>
      </c>
      <c r="F9" s="6">
        <v>0</v>
      </c>
      <c r="G9" s="6">
        <v>0</v>
      </c>
      <c r="H9" s="6">
        <f>ROUND(D9*F9,0)</f>
        <v>0</v>
      </c>
      <c r="I9" s="6">
        <f>ROUND(D9*G9,0)</f>
        <v>0</v>
      </c>
    </row>
    <row r="10" ht="76.5">
      <c r="C10" s="2" t="s">
        <v>577</v>
      </c>
    </row>
    <row r="12" spans="1:9" ht="89.25">
      <c r="A12" s="8">
        <v>5</v>
      </c>
      <c r="B12" s="1" t="s">
        <v>578</v>
      </c>
      <c r="C12" s="2" t="s">
        <v>579</v>
      </c>
      <c r="D12" s="6">
        <v>23.7</v>
      </c>
      <c r="E12" s="1" t="s">
        <v>42</v>
      </c>
      <c r="F12" s="6">
        <v>0</v>
      </c>
      <c r="G12" s="6">
        <v>0</v>
      </c>
      <c r="H12" s="6">
        <f>ROUND(D12*F12,0)</f>
        <v>0</v>
      </c>
      <c r="I12" s="6">
        <f>ROUND(D12*G12,0)</f>
        <v>0</v>
      </c>
    </row>
    <row r="13" ht="76.5">
      <c r="C13" s="2" t="s">
        <v>580</v>
      </c>
    </row>
    <row r="15" spans="1:9" ht="76.5">
      <c r="A15" s="8">
        <v>6</v>
      </c>
      <c r="B15" s="1" t="s">
        <v>581</v>
      </c>
      <c r="C15" s="2" t="s">
        <v>582</v>
      </c>
      <c r="D15" s="6">
        <v>828.63</v>
      </c>
      <c r="E15" s="1" t="s">
        <v>42</v>
      </c>
      <c r="F15" s="6">
        <v>0</v>
      </c>
      <c r="G15" s="6">
        <v>0</v>
      </c>
      <c r="H15" s="6">
        <f>ROUND(D15*F15,0)</f>
        <v>0</v>
      </c>
      <c r="I15" s="6">
        <f>ROUND(D15*G15,0)</f>
        <v>0</v>
      </c>
    </row>
    <row r="17" spans="1:9" ht="76.5">
      <c r="A17" s="8">
        <v>7</v>
      </c>
      <c r="B17" s="1" t="s">
        <v>583</v>
      </c>
      <c r="C17" s="2" t="s">
        <v>584</v>
      </c>
      <c r="D17" s="6">
        <v>190.5</v>
      </c>
      <c r="E17" s="1" t="s">
        <v>42</v>
      </c>
      <c r="F17" s="6">
        <v>0</v>
      </c>
      <c r="G17" s="6">
        <v>0</v>
      </c>
      <c r="H17" s="6">
        <f>ROUND(D17*F17,0)</f>
        <v>0</v>
      </c>
      <c r="I17" s="6">
        <f>ROUND(D17*G17,0)</f>
        <v>0</v>
      </c>
    </row>
    <row r="19" spans="1:9" ht="63.75">
      <c r="A19" s="8">
        <v>8</v>
      </c>
      <c r="B19" s="1" t="s">
        <v>585</v>
      </c>
      <c r="C19" s="2" t="s">
        <v>586</v>
      </c>
      <c r="D19" s="6">
        <v>332.77</v>
      </c>
      <c r="E19" s="1" t="s">
        <v>19</v>
      </c>
      <c r="F19" s="6">
        <v>0</v>
      </c>
      <c r="G19" s="6">
        <v>0</v>
      </c>
      <c r="H19" s="6">
        <f>ROUND(D19*F19,0)</f>
        <v>0</v>
      </c>
      <c r="I19" s="6">
        <f>ROUND(D19*G19,0)</f>
        <v>0</v>
      </c>
    </row>
    <row r="21" spans="1:9" ht="89.25">
      <c r="A21" s="8">
        <v>9</v>
      </c>
      <c r="B21" s="1" t="s">
        <v>587</v>
      </c>
      <c r="C21" s="2" t="s">
        <v>588</v>
      </c>
      <c r="D21" s="6">
        <v>828.63</v>
      </c>
      <c r="E21" s="1" t="s">
        <v>42</v>
      </c>
      <c r="F21" s="6">
        <v>0</v>
      </c>
      <c r="G21" s="6">
        <v>0</v>
      </c>
      <c r="H21" s="6">
        <f>ROUND(D21*F21,0)</f>
        <v>0</v>
      </c>
      <c r="I21" s="6">
        <f>ROUND(D21*G21,0)</f>
        <v>0</v>
      </c>
    </row>
    <row r="22" ht="76.5">
      <c r="C22" s="2" t="s">
        <v>589</v>
      </c>
    </row>
    <row r="24" spans="1:9" ht="76.5">
      <c r="A24" s="8">
        <v>10</v>
      </c>
      <c r="B24" s="1" t="s">
        <v>590</v>
      </c>
      <c r="C24" s="2" t="s">
        <v>591</v>
      </c>
      <c r="D24" s="6">
        <v>828.63</v>
      </c>
      <c r="E24" s="1" t="s">
        <v>42</v>
      </c>
      <c r="F24" s="6">
        <v>0</v>
      </c>
      <c r="G24" s="6">
        <v>0</v>
      </c>
      <c r="H24" s="6">
        <f>ROUND(D24*F24,0)</f>
        <v>0</v>
      </c>
      <c r="I24" s="6">
        <f>ROUND(D24*G24,0)</f>
        <v>0</v>
      </c>
    </row>
    <row r="25" ht="76.5">
      <c r="C25" s="2" t="s">
        <v>592</v>
      </c>
    </row>
    <row r="27" spans="1:9" ht="89.25">
      <c r="A27" s="8">
        <v>11</v>
      </c>
      <c r="B27" s="1" t="s">
        <v>593</v>
      </c>
      <c r="C27" s="2" t="s">
        <v>594</v>
      </c>
      <c r="D27" s="6">
        <v>190.5</v>
      </c>
      <c r="E27" s="1" t="s">
        <v>42</v>
      </c>
      <c r="F27" s="6">
        <v>0</v>
      </c>
      <c r="G27" s="6">
        <v>0</v>
      </c>
      <c r="H27" s="6">
        <f>ROUND(D27*F27,0)</f>
        <v>0</v>
      </c>
      <c r="I27" s="6">
        <f>ROUND(D27*G27,0)</f>
        <v>0</v>
      </c>
    </row>
    <row r="28" ht="89.25">
      <c r="C28" s="2" t="s">
        <v>595</v>
      </c>
    </row>
    <row r="29" ht="12.75">
      <c r="C29" s="2" t="s">
        <v>596</v>
      </c>
    </row>
    <row r="31" spans="1:9" ht="89.25">
      <c r="A31" s="8">
        <v>12</v>
      </c>
      <c r="B31" s="1" t="s">
        <v>597</v>
      </c>
      <c r="C31" s="2" t="s">
        <v>598</v>
      </c>
      <c r="D31" s="6">
        <v>828.63</v>
      </c>
      <c r="E31" s="1" t="s">
        <v>42</v>
      </c>
      <c r="F31" s="6">
        <v>0</v>
      </c>
      <c r="G31" s="6">
        <v>0</v>
      </c>
      <c r="H31" s="6">
        <f>ROUND(D31*F31,0)</f>
        <v>0</v>
      </c>
      <c r="I31" s="6">
        <f>ROUND(D31*G31,0)</f>
        <v>0</v>
      </c>
    </row>
    <row r="32" ht="76.5">
      <c r="C32" s="2" t="s">
        <v>599</v>
      </c>
    </row>
    <row r="34" spans="1:9" ht="89.25">
      <c r="A34" s="8">
        <v>13</v>
      </c>
      <c r="B34" s="1" t="s">
        <v>600</v>
      </c>
      <c r="C34" s="2" t="s">
        <v>601</v>
      </c>
      <c r="D34" s="6">
        <v>190.5</v>
      </c>
      <c r="E34" s="1" t="s">
        <v>42</v>
      </c>
      <c r="F34" s="6">
        <v>0</v>
      </c>
      <c r="G34" s="6">
        <v>0</v>
      </c>
      <c r="H34" s="6">
        <f>ROUND(D34*F34,0)</f>
        <v>0</v>
      </c>
      <c r="I34" s="6">
        <f>ROUND(D34*G34,0)</f>
        <v>0</v>
      </c>
    </row>
    <row r="35" ht="76.5">
      <c r="C35" s="2" t="s">
        <v>602</v>
      </c>
    </row>
    <row r="37" spans="1:9" ht="89.25">
      <c r="A37" s="8">
        <v>14</v>
      </c>
      <c r="B37" s="1" t="s">
        <v>603</v>
      </c>
      <c r="C37" s="2" t="s">
        <v>604</v>
      </c>
      <c r="D37" s="6">
        <v>20</v>
      </c>
      <c r="E37" s="1" t="s">
        <v>17</v>
      </c>
      <c r="F37" s="6">
        <v>0</v>
      </c>
      <c r="G37" s="6">
        <v>0</v>
      </c>
      <c r="H37" s="6">
        <f>ROUND(D37*F37,0)</f>
        <v>0</v>
      </c>
      <c r="I37" s="6">
        <f>ROUND(D37*G37,0)</f>
        <v>0</v>
      </c>
    </row>
    <row r="38" ht="76.5">
      <c r="C38" s="2" t="s">
        <v>605</v>
      </c>
    </row>
    <row r="39" ht="25.5">
      <c r="C39" s="2" t="s">
        <v>606</v>
      </c>
    </row>
    <row r="41" spans="1:9" ht="76.5">
      <c r="A41" s="8">
        <v>15</v>
      </c>
      <c r="B41" s="1" t="s">
        <v>607</v>
      </c>
      <c r="C41" s="2" t="s">
        <v>608</v>
      </c>
      <c r="D41" s="6">
        <v>34</v>
      </c>
      <c r="E41" s="1" t="s">
        <v>17</v>
      </c>
      <c r="F41" s="6">
        <v>0</v>
      </c>
      <c r="G41" s="6">
        <v>0</v>
      </c>
      <c r="H41" s="6">
        <f>ROUND(D41*F41,0)</f>
        <v>0</v>
      </c>
      <c r="I41" s="6">
        <f>ROUND(D41*G41,0)</f>
        <v>0</v>
      </c>
    </row>
    <row r="43" spans="1:9" ht="63.75">
      <c r="A43" s="8">
        <v>16</v>
      </c>
      <c r="B43" s="1" t="s">
        <v>609</v>
      </c>
      <c r="C43" s="2" t="s">
        <v>610</v>
      </c>
      <c r="D43" s="6">
        <v>99.89</v>
      </c>
      <c r="E43" s="1" t="s">
        <v>42</v>
      </c>
      <c r="F43" s="6">
        <v>0</v>
      </c>
      <c r="G43" s="6">
        <v>0</v>
      </c>
      <c r="H43" s="6">
        <f>ROUND(D43*F43,0)</f>
        <v>0</v>
      </c>
      <c r="I43" s="6">
        <f>ROUND(D43*G43,0)</f>
        <v>0</v>
      </c>
    </row>
    <row r="45" spans="1:9" ht="76.5">
      <c r="A45" s="8">
        <v>17</v>
      </c>
      <c r="B45" s="1" t="s">
        <v>611</v>
      </c>
      <c r="C45" s="2" t="s">
        <v>612</v>
      </c>
      <c r="D45" s="6">
        <v>108.06</v>
      </c>
      <c r="E45" s="1" t="s">
        <v>42</v>
      </c>
      <c r="F45" s="6">
        <v>0</v>
      </c>
      <c r="G45" s="6">
        <v>0</v>
      </c>
      <c r="H45" s="6">
        <f>ROUND(D45*F45,0)</f>
        <v>0</v>
      </c>
      <c r="I45" s="6">
        <f>ROUND(D45*G45,0)</f>
        <v>0</v>
      </c>
    </row>
    <row r="47" spans="1:9" ht="76.5">
      <c r="A47" s="8">
        <v>18</v>
      </c>
      <c r="B47" s="1" t="s">
        <v>613</v>
      </c>
      <c r="C47" s="2" t="s">
        <v>614</v>
      </c>
      <c r="D47" s="6">
        <v>14.65</v>
      </c>
      <c r="E47" s="1" t="s">
        <v>42</v>
      </c>
      <c r="F47" s="6">
        <v>0</v>
      </c>
      <c r="G47" s="6">
        <v>0</v>
      </c>
      <c r="H47" s="6">
        <f>ROUND(D47*F47,0)</f>
        <v>0</v>
      </c>
      <c r="I47" s="6">
        <f>ROUND(D47*G47,0)</f>
        <v>0</v>
      </c>
    </row>
    <row r="49" spans="1:9" ht="63.75">
      <c r="A49" s="8">
        <v>19</v>
      </c>
      <c r="B49" s="1" t="s">
        <v>615</v>
      </c>
      <c r="C49" s="2" t="s">
        <v>616</v>
      </c>
      <c r="D49" s="6">
        <v>828.63</v>
      </c>
      <c r="E49" s="1" t="s">
        <v>42</v>
      </c>
      <c r="F49" s="6">
        <v>0</v>
      </c>
      <c r="G49" s="6">
        <v>0</v>
      </c>
      <c r="H49" s="6">
        <f>ROUND(D49*F49,0)</f>
        <v>0</v>
      </c>
      <c r="I49" s="6">
        <f>ROUND(D49*G49,0)</f>
        <v>0</v>
      </c>
    </row>
    <row r="51" spans="1:9" ht="89.25">
      <c r="A51" s="8">
        <v>20</v>
      </c>
      <c r="B51" s="1" t="s">
        <v>617</v>
      </c>
      <c r="C51" s="2" t="s">
        <v>618</v>
      </c>
      <c r="D51" s="6">
        <v>60.7</v>
      </c>
      <c r="E51" s="1" t="s">
        <v>42</v>
      </c>
      <c r="F51" s="6">
        <v>0</v>
      </c>
      <c r="G51" s="6">
        <v>0</v>
      </c>
      <c r="H51" s="6">
        <f>ROUND(D51*F51,0)</f>
        <v>0</v>
      </c>
      <c r="I51" s="6">
        <f>ROUND(D51*G51,0)</f>
        <v>0</v>
      </c>
    </row>
    <row r="52" ht="25.5">
      <c r="C52" s="2" t="s">
        <v>619</v>
      </c>
    </row>
    <row r="54" spans="1:9" ht="76.5">
      <c r="A54" s="8">
        <v>21</v>
      </c>
      <c r="B54" s="1" t="s">
        <v>620</v>
      </c>
      <c r="C54" s="2" t="s">
        <v>621</v>
      </c>
      <c r="D54" s="6">
        <v>360</v>
      </c>
      <c r="E54" s="1" t="s">
        <v>42</v>
      </c>
      <c r="F54" s="6">
        <v>0</v>
      </c>
      <c r="G54" s="6">
        <v>0</v>
      </c>
      <c r="H54" s="6">
        <f>ROUND(D54*F54,0)</f>
        <v>0</v>
      </c>
      <c r="I54" s="6">
        <f>ROUND(D54*G54,0)</f>
        <v>0</v>
      </c>
    </row>
    <row r="56" spans="1:9" ht="76.5">
      <c r="A56" s="8">
        <v>22</v>
      </c>
      <c r="B56" s="1" t="s">
        <v>622</v>
      </c>
      <c r="C56" s="2" t="s">
        <v>623</v>
      </c>
      <c r="D56" s="6">
        <v>1774.73</v>
      </c>
      <c r="E56" s="1" t="s">
        <v>42</v>
      </c>
      <c r="F56" s="6">
        <v>0</v>
      </c>
      <c r="G56" s="6">
        <v>0</v>
      </c>
      <c r="H56" s="6">
        <f>ROUND(D56*F56,0)</f>
        <v>0</v>
      </c>
      <c r="I56" s="6">
        <f>ROUND(D56*G56,0)</f>
        <v>0</v>
      </c>
    </row>
    <row r="57" ht="12.75">
      <c r="C57" s="2" t="s">
        <v>624</v>
      </c>
    </row>
    <row r="59" spans="1:9" ht="76.5">
      <c r="A59" s="8">
        <v>23</v>
      </c>
      <c r="B59" s="1" t="s">
        <v>625</v>
      </c>
      <c r="C59" s="2" t="s">
        <v>626</v>
      </c>
      <c r="D59" s="6">
        <v>890.22</v>
      </c>
      <c r="E59" s="1" t="s">
        <v>42</v>
      </c>
      <c r="F59" s="6">
        <v>0</v>
      </c>
      <c r="G59" s="6">
        <v>0</v>
      </c>
      <c r="H59" s="6">
        <f>ROUND(D59*F59,0)</f>
        <v>0</v>
      </c>
      <c r="I59" s="6">
        <f>ROUND(D59*G59,0)</f>
        <v>0</v>
      </c>
    </row>
    <row r="61" spans="1:9" ht="63.75">
      <c r="A61" s="8">
        <v>24</v>
      </c>
      <c r="B61" s="1" t="s">
        <v>627</v>
      </c>
      <c r="C61" s="2" t="s">
        <v>628</v>
      </c>
      <c r="D61" s="6">
        <v>2618</v>
      </c>
      <c r="E61" s="1" t="s">
        <v>19</v>
      </c>
      <c r="F61" s="6">
        <v>0</v>
      </c>
      <c r="G61" s="6">
        <v>0</v>
      </c>
      <c r="H61" s="6">
        <f>ROUND(D61*F61,0)</f>
        <v>0</v>
      </c>
      <c r="I61" s="6">
        <f>ROUND(D61*G61,0)</f>
        <v>0</v>
      </c>
    </row>
    <row r="63" spans="1:9" ht="76.5">
      <c r="A63" s="8">
        <v>25</v>
      </c>
      <c r="B63" s="1" t="s">
        <v>629</v>
      </c>
      <c r="C63" s="2" t="s">
        <v>630</v>
      </c>
      <c r="D63" s="6">
        <v>7.6</v>
      </c>
      <c r="E63" s="1" t="s">
        <v>42</v>
      </c>
      <c r="F63" s="6">
        <v>0</v>
      </c>
      <c r="G63" s="6">
        <v>0</v>
      </c>
      <c r="H63" s="6">
        <f>ROUND(D63*F63,0)</f>
        <v>0</v>
      </c>
      <c r="I63" s="6">
        <f>ROUND(D63*G63,0)</f>
        <v>0</v>
      </c>
    </row>
    <row r="65" spans="1:9" ht="76.5">
      <c r="A65" s="8">
        <v>26</v>
      </c>
      <c r="B65" s="1" t="s">
        <v>631</v>
      </c>
      <c r="C65" s="2" t="s">
        <v>632</v>
      </c>
      <c r="D65" s="6">
        <v>70.5</v>
      </c>
      <c r="E65" s="1" t="s">
        <v>42</v>
      </c>
      <c r="F65" s="6">
        <v>0</v>
      </c>
      <c r="G65" s="6">
        <v>0</v>
      </c>
      <c r="H65" s="6">
        <f>ROUND(D65*F65,0)</f>
        <v>0</v>
      </c>
      <c r="I65" s="6">
        <f>ROUND(D65*G65,0)</f>
        <v>0</v>
      </c>
    </row>
    <row r="67" spans="1:9" ht="63.75">
      <c r="A67" s="8">
        <v>27</v>
      </c>
      <c r="B67" s="1" t="s">
        <v>633</v>
      </c>
      <c r="C67" s="2" t="s">
        <v>634</v>
      </c>
      <c r="D67" s="6">
        <v>2661.35</v>
      </c>
      <c r="E67" s="1" t="s">
        <v>42</v>
      </c>
      <c r="F67" s="6">
        <v>0</v>
      </c>
      <c r="G67" s="6">
        <v>0</v>
      </c>
      <c r="H67" s="6">
        <f>ROUND(D67*F67,0)</f>
        <v>0</v>
      </c>
      <c r="I67" s="6">
        <f>ROUND(D67*G67,0)</f>
        <v>0</v>
      </c>
    </row>
    <row r="69" spans="1:9" ht="76.5">
      <c r="A69" s="8">
        <v>28</v>
      </c>
      <c r="B69" s="1" t="s">
        <v>635</v>
      </c>
      <c r="C69" s="2" t="s">
        <v>636</v>
      </c>
      <c r="D69" s="6">
        <v>1114.35</v>
      </c>
      <c r="E69" s="1" t="s">
        <v>42</v>
      </c>
      <c r="F69" s="6">
        <v>0</v>
      </c>
      <c r="G69" s="6">
        <v>0</v>
      </c>
      <c r="H69" s="6">
        <f>ROUND(D69*F69,0)</f>
        <v>0</v>
      </c>
      <c r="I69" s="6">
        <f>ROUND(D69*G69,0)</f>
        <v>0</v>
      </c>
    </row>
    <row r="70" ht="76.5">
      <c r="C70" s="2" t="s">
        <v>637</v>
      </c>
    </row>
    <row r="72" spans="1:9" ht="89.25">
      <c r="A72" s="8">
        <v>29</v>
      </c>
      <c r="B72" s="1" t="s">
        <v>638</v>
      </c>
      <c r="C72" s="2" t="s">
        <v>639</v>
      </c>
      <c r="D72" s="6">
        <v>1020</v>
      </c>
      <c r="E72" s="1" t="s">
        <v>19</v>
      </c>
      <c r="F72" s="6">
        <v>0</v>
      </c>
      <c r="G72" s="6">
        <v>0</v>
      </c>
      <c r="H72" s="6">
        <f>ROUND(D72*F72,0)</f>
        <v>0</v>
      </c>
      <c r="I72" s="6">
        <f>ROUND(D72*G72,0)</f>
        <v>0</v>
      </c>
    </row>
    <row r="73" ht="12.75">
      <c r="C73" s="2" t="s">
        <v>640</v>
      </c>
    </row>
    <row r="75" spans="1:9" ht="76.5">
      <c r="A75" s="8">
        <v>30</v>
      </c>
      <c r="B75" s="1" t="s">
        <v>641</v>
      </c>
      <c r="C75" s="2" t="s">
        <v>642</v>
      </c>
      <c r="D75" s="6">
        <v>332.77</v>
      </c>
      <c r="E75" s="1" t="s">
        <v>19</v>
      </c>
      <c r="F75" s="6">
        <v>0</v>
      </c>
      <c r="G75" s="6">
        <v>0</v>
      </c>
      <c r="H75" s="6">
        <f>ROUND(D75*F75,0)</f>
        <v>0</v>
      </c>
      <c r="I75" s="6">
        <f>ROUND(D75*G75,0)</f>
        <v>0</v>
      </c>
    </row>
    <row r="76" ht="25.5">
      <c r="C76" s="2" t="s">
        <v>643</v>
      </c>
    </row>
    <row r="78" spans="1:9" ht="76.5">
      <c r="A78" s="8">
        <v>31</v>
      </c>
      <c r="B78" s="1" t="s">
        <v>644</v>
      </c>
      <c r="C78" s="2" t="s">
        <v>645</v>
      </c>
      <c r="D78" s="6">
        <v>648</v>
      </c>
      <c r="E78" s="1" t="s">
        <v>17</v>
      </c>
      <c r="F78" s="6">
        <v>0</v>
      </c>
      <c r="G78" s="6">
        <v>0</v>
      </c>
      <c r="H78" s="6">
        <f>ROUND(D78*F78,0)</f>
        <v>0</v>
      </c>
      <c r="I78" s="6">
        <f>ROUND(D78*G78,0)</f>
        <v>0</v>
      </c>
    </row>
    <row r="79" ht="25.5">
      <c r="C79" s="2" t="s">
        <v>646</v>
      </c>
    </row>
    <row r="81" spans="1:9" ht="76.5">
      <c r="A81" s="8">
        <v>32</v>
      </c>
      <c r="B81" s="1" t="s">
        <v>647</v>
      </c>
      <c r="C81" s="2" t="s">
        <v>648</v>
      </c>
      <c r="D81" s="6">
        <v>388</v>
      </c>
      <c r="E81" s="1" t="s">
        <v>17</v>
      </c>
      <c r="F81" s="6">
        <v>0</v>
      </c>
      <c r="G81" s="6">
        <v>0</v>
      </c>
      <c r="H81" s="6">
        <f>ROUND(D81*F81,0)</f>
        <v>0</v>
      </c>
      <c r="I81" s="6">
        <f>ROUND(D81*G81,0)</f>
        <v>0</v>
      </c>
    </row>
    <row r="82" ht="25.5">
      <c r="C82" s="2" t="s">
        <v>646</v>
      </c>
    </row>
    <row r="84" spans="1:9" ht="89.25">
      <c r="A84" s="8">
        <v>33</v>
      </c>
      <c r="B84" s="1" t="s">
        <v>649</v>
      </c>
      <c r="C84" s="2" t="s">
        <v>650</v>
      </c>
      <c r="D84" s="6">
        <v>2566</v>
      </c>
      <c r="E84" s="1" t="s">
        <v>17</v>
      </c>
      <c r="F84" s="6">
        <v>0</v>
      </c>
      <c r="G84" s="6">
        <v>0</v>
      </c>
      <c r="H84" s="6">
        <f>ROUND(D84*F84,0)</f>
        <v>0</v>
      </c>
      <c r="I84" s="6">
        <f>ROUND(D84*G84,0)</f>
        <v>0</v>
      </c>
    </row>
    <row r="85" ht="12.75">
      <c r="C85" s="2" t="s">
        <v>651</v>
      </c>
    </row>
    <row r="87" spans="1:9" ht="89.25">
      <c r="A87" s="8">
        <v>34</v>
      </c>
      <c r="B87" s="1" t="s">
        <v>652</v>
      </c>
      <c r="C87" s="2" t="s">
        <v>653</v>
      </c>
      <c r="D87" s="6">
        <v>3337</v>
      </c>
      <c r="E87" s="1" t="s">
        <v>17</v>
      </c>
      <c r="F87" s="6">
        <v>0</v>
      </c>
      <c r="G87" s="6">
        <v>0</v>
      </c>
      <c r="H87" s="6">
        <f>ROUND(D87*F87,0)</f>
        <v>0</v>
      </c>
      <c r="I87" s="6">
        <f>ROUND(D87*G87,0)</f>
        <v>0</v>
      </c>
    </row>
    <row r="88" ht="12.75">
      <c r="C88" s="2" t="s">
        <v>654</v>
      </c>
    </row>
    <row r="90" spans="1:9" ht="89.25">
      <c r="A90" s="8">
        <v>35</v>
      </c>
      <c r="B90" s="1" t="s">
        <v>655</v>
      </c>
      <c r="C90" s="2" t="s">
        <v>656</v>
      </c>
      <c r="D90" s="6">
        <v>538</v>
      </c>
      <c r="E90" s="1" t="s">
        <v>42</v>
      </c>
      <c r="F90" s="6">
        <v>0</v>
      </c>
      <c r="G90" s="6">
        <v>0</v>
      </c>
      <c r="H90" s="6">
        <f>ROUND(D90*F90,0)</f>
        <v>0</v>
      </c>
      <c r="I90" s="6">
        <f>ROUND(D90*G90,0)</f>
        <v>0</v>
      </c>
    </row>
    <row r="91" ht="38.25">
      <c r="C91" s="2" t="s">
        <v>657</v>
      </c>
    </row>
    <row r="93" spans="1:9" ht="76.5">
      <c r="A93" s="8">
        <v>36</v>
      </c>
      <c r="B93" s="1" t="s">
        <v>658</v>
      </c>
      <c r="C93" s="2" t="s">
        <v>659</v>
      </c>
      <c r="D93" s="6">
        <v>64.55</v>
      </c>
      <c r="E93" s="1" t="s">
        <v>42</v>
      </c>
      <c r="F93" s="6">
        <v>0</v>
      </c>
      <c r="G93" s="6">
        <v>0</v>
      </c>
      <c r="H93" s="6">
        <f>ROUND(D93*F93,0)</f>
        <v>0</v>
      </c>
      <c r="I93" s="6">
        <f>ROUND(D93*G93,0)</f>
        <v>0</v>
      </c>
    </row>
    <row r="94" ht="89.25">
      <c r="C94" s="2" t="s">
        <v>660</v>
      </c>
    </row>
    <row r="96" spans="1:9" ht="63.75">
      <c r="A96" s="8">
        <v>37</v>
      </c>
      <c r="B96" s="1" t="s">
        <v>661</v>
      </c>
      <c r="C96" s="2" t="s">
        <v>662</v>
      </c>
      <c r="D96" s="6">
        <v>7</v>
      </c>
      <c r="E96" s="1" t="s">
        <v>17</v>
      </c>
      <c r="F96" s="6">
        <v>0</v>
      </c>
      <c r="G96" s="6">
        <v>0</v>
      </c>
      <c r="H96" s="6">
        <f>ROUND(D96*F96,0)</f>
        <v>0</v>
      </c>
      <c r="I96" s="6">
        <f>ROUND(D96*G96,0)</f>
        <v>0</v>
      </c>
    </row>
    <row r="98" spans="1:9" s="9" customFormat="1" ht="12.75">
      <c r="A98" s="7"/>
      <c r="B98" s="3"/>
      <c r="C98" s="3" t="s">
        <v>31</v>
      </c>
      <c r="D98" s="5"/>
      <c r="E98" s="3"/>
      <c r="F98" s="5"/>
      <c r="G98" s="5"/>
      <c r="H98" s="5">
        <f>ROUND(SUM(H2:H97),0)</f>
        <v>0</v>
      </c>
      <c r="I98" s="5">
        <f>ROUND(SUM(I2:I97),0)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Szigetelés</oddHeader>
  </headerFooter>
</worksheet>
</file>

<file path=xl/worksheets/sheet22.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6.5">
      <c r="A2" s="8">
        <v>1</v>
      </c>
      <c r="B2" s="1" t="s">
        <v>664</v>
      </c>
      <c r="C2" s="2" t="s">
        <v>665</v>
      </c>
      <c r="D2" s="6">
        <v>23</v>
      </c>
      <c r="E2" s="1" t="s">
        <v>17</v>
      </c>
      <c r="F2" s="6">
        <v>0</v>
      </c>
      <c r="G2" s="6">
        <v>0</v>
      </c>
      <c r="H2" s="6">
        <f>ROUND(D2*F2,0)</f>
        <v>0</v>
      </c>
      <c r="I2" s="6">
        <f>ROUND(D2*G2,0)</f>
        <v>0</v>
      </c>
    </row>
    <row r="3" ht="12.75">
      <c r="C3" s="2" t="s">
        <v>666</v>
      </c>
    </row>
    <row r="5" spans="1:9" ht="89.25">
      <c r="A5" s="8">
        <v>2</v>
      </c>
      <c r="B5" s="1" t="s">
        <v>667</v>
      </c>
      <c r="C5" s="2" t="s">
        <v>668</v>
      </c>
      <c r="D5" s="6">
        <v>13</v>
      </c>
      <c r="E5" s="1" t="s">
        <v>17</v>
      </c>
      <c r="F5" s="6">
        <v>0</v>
      </c>
      <c r="G5" s="6">
        <v>0</v>
      </c>
      <c r="H5" s="6">
        <f>ROUND(D5*F5,0)</f>
        <v>0</v>
      </c>
      <c r="I5" s="6">
        <f>ROUND(D5*G5,0)</f>
        <v>0</v>
      </c>
    </row>
    <row r="7" spans="1:9" ht="76.5">
      <c r="A7" s="8">
        <v>3</v>
      </c>
      <c r="B7" s="1" t="s">
        <v>669</v>
      </c>
      <c r="C7" s="2" t="s">
        <v>670</v>
      </c>
      <c r="D7" s="6">
        <v>3</v>
      </c>
      <c r="E7" s="1" t="s">
        <v>17</v>
      </c>
      <c r="F7" s="6">
        <v>0</v>
      </c>
      <c r="G7" s="6">
        <v>0</v>
      </c>
      <c r="H7" s="6">
        <f>ROUND(D7*F7,0)</f>
        <v>0</v>
      </c>
      <c r="I7" s="6">
        <f>ROUND(D7*G7,0)</f>
        <v>0</v>
      </c>
    </row>
    <row r="8" ht="12.75">
      <c r="C8" s="2" t="s">
        <v>671</v>
      </c>
    </row>
    <row r="10" spans="1:9" ht="63.75">
      <c r="A10" s="8">
        <v>4</v>
      </c>
      <c r="B10" s="1" t="s">
        <v>672</v>
      </c>
      <c r="C10" s="2" t="s">
        <v>673</v>
      </c>
      <c r="D10" s="6">
        <v>80.25</v>
      </c>
      <c r="E10" s="1" t="s">
        <v>19</v>
      </c>
      <c r="F10" s="6">
        <v>0</v>
      </c>
      <c r="G10" s="6">
        <v>0</v>
      </c>
      <c r="H10" s="6">
        <f>ROUND(D10*F10,0)</f>
        <v>0</v>
      </c>
      <c r="I10" s="6">
        <f>ROUND(D10*G10,0)</f>
        <v>0</v>
      </c>
    </row>
    <row r="12" spans="1:9" s="9" customFormat="1" ht="12.75">
      <c r="A12" s="7"/>
      <c r="B12" s="3"/>
      <c r="C12" s="3" t="s">
        <v>31</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Árnyékolók beépítése</oddHeader>
  </headerFooter>
</worksheet>
</file>

<file path=xl/worksheets/sheet23.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675</v>
      </c>
      <c r="C2" s="2" t="s">
        <v>676</v>
      </c>
      <c r="D2" s="6">
        <v>1</v>
      </c>
      <c r="E2" s="1" t="s">
        <v>17</v>
      </c>
      <c r="F2" s="6">
        <v>0</v>
      </c>
      <c r="G2" s="6">
        <v>0</v>
      </c>
      <c r="H2" s="6">
        <f>ROUND(D2*F2,0)</f>
        <v>0</v>
      </c>
      <c r="I2" s="6">
        <f>ROUND(D2*G2,0)</f>
        <v>0</v>
      </c>
    </row>
    <row r="4" spans="1:9" ht="51">
      <c r="A4" s="8">
        <v>2</v>
      </c>
      <c r="B4" s="1" t="s">
        <v>675</v>
      </c>
      <c r="C4" s="2" t="s">
        <v>677</v>
      </c>
      <c r="D4" s="6">
        <v>2</v>
      </c>
      <c r="E4" s="1" t="s">
        <v>17</v>
      </c>
      <c r="F4" s="6">
        <v>0</v>
      </c>
      <c r="G4" s="6">
        <v>0</v>
      </c>
      <c r="H4" s="6">
        <f>ROUND(D4*F4,0)</f>
        <v>0</v>
      </c>
      <c r="I4" s="6">
        <f>ROUND(D4*G4,0)</f>
        <v>0</v>
      </c>
    </row>
    <row r="6" spans="1:9" s="9" customFormat="1" ht="12.75">
      <c r="A6" s="7"/>
      <c r="B6" s="3"/>
      <c r="C6" s="3" t="s">
        <v>31</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Beépített berendezési tárgyak elhelyezése</oddHeader>
  </headerFooter>
</worksheet>
</file>

<file path=xl/worksheets/sheet24.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679</v>
      </c>
      <c r="C2" s="2" t="s">
        <v>680</v>
      </c>
      <c r="D2" s="6">
        <v>5.6</v>
      </c>
      <c r="E2" s="1" t="s">
        <v>29</v>
      </c>
      <c r="F2" s="6">
        <v>0</v>
      </c>
      <c r="G2" s="6">
        <v>0</v>
      </c>
      <c r="H2" s="6">
        <f>ROUND(D2*F2,0)</f>
        <v>0</v>
      </c>
      <c r="I2" s="6">
        <f>ROUND(D2*G2,0)</f>
        <v>0</v>
      </c>
    </row>
    <row r="4" spans="1:9" ht="63.75">
      <c r="A4" s="8">
        <v>2</v>
      </c>
      <c r="B4" s="1" t="s">
        <v>681</v>
      </c>
      <c r="C4" s="2" t="s">
        <v>683</v>
      </c>
      <c r="D4" s="6">
        <v>60.45</v>
      </c>
      <c r="E4" s="1" t="s">
        <v>682</v>
      </c>
      <c r="F4" s="6">
        <v>0</v>
      </c>
      <c r="G4" s="6">
        <v>0</v>
      </c>
      <c r="H4" s="6">
        <f>ROUND(D4*F4,0)</f>
        <v>0</v>
      </c>
      <c r="I4" s="6">
        <f>ROUND(D4*G4,0)</f>
        <v>0</v>
      </c>
    </row>
    <row r="6" spans="1:9" s="9" customFormat="1" ht="12.75">
      <c r="A6" s="7"/>
      <c r="B6" s="3"/>
      <c r="C6" s="3" t="s">
        <v>31</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Kőburkolat készítése</oddHeader>
  </headerFooter>
</worksheet>
</file>

<file path=xl/worksheets/sheet25.xml><?xml version="1.0" encoding="utf-8"?>
<worksheet xmlns="http://schemas.openxmlformats.org/spreadsheetml/2006/main" xmlns:r="http://schemas.openxmlformats.org/officeDocument/2006/relationships">
  <dimension ref="A1:I6"/>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685</v>
      </c>
      <c r="C2" s="2" t="s">
        <v>686</v>
      </c>
      <c r="D2" s="6">
        <v>10</v>
      </c>
      <c r="E2" s="1" t="s">
        <v>17</v>
      </c>
      <c r="F2" s="6">
        <v>0</v>
      </c>
      <c r="G2" s="6">
        <v>0</v>
      </c>
      <c r="H2" s="6">
        <f>ROUND(D2*F2,0)</f>
        <v>0</v>
      </c>
      <c r="I2" s="6">
        <f>ROUND(D2*G2,0)</f>
        <v>0</v>
      </c>
    </row>
    <row r="4" spans="1:9" ht="51">
      <c r="A4" s="8">
        <v>2</v>
      </c>
      <c r="B4" s="1" t="s">
        <v>687</v>
      </c>
      <c r="C4" s="2" t="s">
        <v>688</v>
      </c>
      <c r="D4" s="6">
        <v>1</v>
      </c>
      <c r="E4" s="1" t="s">
        <v>17</v>
      </c>
      <c r="F4" s="6">
        <v>0</v>
      </c>
      <c r="G4" s="6">
        <v>0</v>
      </c>
      <c r="H4" s="6">
        <f>ROUND(D4*F4,0)</f>
        <v>0</v>
      </c>
      <c r="I4" s="6">
        <f>ROUND(D4*G4,0)</f>
        <v>0</v>
      </c>
    </row>
    <row r="6" spans="1:9" s="9" customFormat="1" ht="12.75">
      <c r="A6" s="7"/>
      <c r="B6" s="3"/>
      <c r="C6" s="3" t="s">
        <v>31</v>
      </c>
      <c r="D6" s="5"/>
      <c r="E6" s="3"/>
      <c r="F6" s="5"/>
      <c r="G6" s="5"/>
      <c r="H6" s="5">
        <f>ROUND(SUM(H2:H5),0)</f>
        <v>0</v>
      </c>
      <c r="I6" s="5">
        <f>ROUND(SUM(I2:I5),0)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Épületgépészeti szerelvények és berendezések szerelése</oddHeader>
  </headerFooter>
</worksheet>
</file>

<file path=xl/worksheets/sheet26.xml><?xml version="1.0" encoding="utf-8"?>
<worksheet xmlns="http://schemas.openxmlformats.org/spreadsheetml/2006/main" xmlns:r="http://schemas.openxmlformats.org/officeDocument/2006/relationships">
  <dimension ref="A1:I4"/>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63.75">
      <c r="A2" s="8">
        <v>1</v>
      </c>
      <c r="B2" s="1" t="s">
        <v>690</v>
      </c>
      <c r="C2" s="2" t="s">
        <v>691</v>
      </c>
      <c r="D2" s="6">
        <v>1</v>
      </c>
      <c r="E2" s="1" t="s">
        <v>17</v>
      </c>
      <c r="F2" s="6">
        <v>0</v>
      </c>
      <c r="G2" s="6">
        <v>0</v>
      </c>
      <c r="H2" s="6">
        <f>ROUND(D2*F2,0)</f>
        <v>0</v>
      </c>
      <c r="I2" s="6">
        <f>ROUND(D2*G2,0)</f>
        <v>0</v>
      </c>
    </row>
    <row r="4" spans="1:9" s="9" customFormat="1" ht="12.75">
      <c r="A4" s="7"/>
      <c r="B4" s="3"/>
      <c r="C4" s="3" t="s">
        <v>31</v>
      </c>
      <c r="D4" s="5"/>
      <c r="E4" s="3"/>
      <c r="F4" s="5"/>
      <c r="G4" s="5"/>
      <c r="H4" s="5">
        <f>ROUND(SUM(H2:H3),0)</f>
        <v>0</v>
      </c>
      <c r="I4" s="5">
        <f>ROUND(SUM(I2:I3),0)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Belsőépítészet, díszítéstechnika</oddHeader>
  </headerFooter>
</worksheet>
</file>

<file path=xl/worksheets/sheet3.xml><?xml version="1.0" encoding="utf-8"?>
<worksheet xmlns="http://schemas.openxmlformats.org/spreadsheetml/2006/main" xmlns:r="http://schemas.openxmlformats.org/officeDocument/2006/relationships">
  <dimension ref="A1:I17"/>
  <sheetViews>
    <sheetView zoomScalePageLayoutView="0" workbookViewId="0" topLeftCell="A1">
      <selection activeCell="F13" sqref="F13"/>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12</v>
      </c>
      <c r="C2" s="2" t="s">
        <v>14</v>
      </c>
      <c r="D2" s="6">
        <v>300</v>
      </c>
      <c r="E2" s="1" t="s">
        <v>13</v>
      </c>
      <c r="F2" s="6">
        <v>0</v>
      </c>
      <c r="G2" s="6">
        <v>0</v>
      </c>
      <c r="H2" s="6">
        <f>ROUND(D2*F2,0)</f>
        <v>0</v>
      </c>
      <c r="I2" s="6">
        <f>ROUND(D2*G2,0)</f>
        <v>0</v>
      </c>
    </row>
    <row r="3" ht="12.75">
      <c r="C3" s="2" t="s">
        <v>15</v>
      </c>
    </row>
    <row r="5" spans="1:9" ht="41.25">
      <c r="A5" s="8">
        <v>2</v>
      </c>
      <c r="B5" s="1" t="s">
        <v>16</v>
      </c>
      <c r="C5" s="2" t="s">
        <v>32</v>
      </c>
      <c r="D5" s="6">
        <v>326</v>
      </c>
      <c r="E5" s="1" t="s">
        <v>17</v>
      </c>
      <c r="F5" s="6">
        <v>0</v>
      </c>
      <c r="G5" s="6">
        <v>0</v>
      </c>
      <c r="H5" s="6">
        <f>ROUND(D5*F5,0)</f>
        <v>0</v>
      </c>
      <c r="I5" s="6">
        <f>ROUND(D5*G5,0)</f>
        <v>0</v>
      </c>
    </row>
    <row r="7" spans="1:9" ht="51">
      <c r="A7" s="8">
        <v>3</v>
      </c>
      <c r="B7" s="1" t="s">
        <v>18</v>
      </c>
      <c r="C7" s="2" t="s">
        <v>20</v>
      </c>
      <c r="D7" s="6">
        <v>13.6</v>
      </c>
      <c r="E7" s="1" t="s">
        <v>19</v>
      </c>
      <c r="F7" s="6">
        <v>0</v>
      </c>
      <c r="G7" s="6">
        <v>0</v>
      </c>
      <c r="H7" s="6">
        <f>ROUND(D7*F7,0)</f>
        <v>0</v>
      </c>
      <c r="I7" s="6">
        <f>ROUND(D7*G7,0)</f>
        <v>0</v>
      </c>
    </row>
    <row r="9" spans="1:9" ht="38.25">
      <c r="A9" s="8">
        <v>4</v>
      </c>
      <c r="B9" s="1" t="s">
        <v>21</v>
      </c>
      <c r="C9" s="2" t="s">
        <v>23</v>
      </c>
      <c r="D9" s="6">
        <v>600</v>
      </c>
      <c r="E9" s="1" t="s">
        <v>22</v>
      </c>
      <c r="F9" s="6">
        <v>0</v>
      </c>
      <c r="G9" s="6">
        <v>0</v>
      </c>
      <c r="H9" s="6">
        <f>ROUND(D9*F9,0)</f>
        <v>0</v>
      </c>
      <c r="I9" s="6">
        <f>ROUND(D9*G9,0)</f>
        <v>0</v>
      </c>
    </row>
    <row r="11" spans="1:9" ht="25.5">
      <c r="A11" s="8">
        <v>5</v>
      </c>
      <c r="B11" s="1" t="s">
        <v>24</v>
      </c>
      <c r="C11" s="2" t="s">
        <v>25</v>
      </c>
      <c r="D11" s="6">
        <v>30</v>
      </c>
      <c r="E11" s="1" t="s">
        <v>19</v>
      </c>
      <c r="F11" s="6">
        <v>0</v>
      </c>
      <c r="G11" s="6">
        <v>0</v>
      </c>
      <c r="H11" s="6">
        <f>ROUND(D11*F11,0)</f>
        <v>0</v>
      </c>
      <c r="I11" s="6">
        <f>ROUND(D11*G11,0)</f>
        <v>0</v>
      </c>
    </row>
    <row r="13" spans="1:9" ht="25.5">
      <c r="A13" s="8">
        <v>6</v>
      </c>
      <c r="B13" s="1" t="s">
        <v>26</v>
      </c>
      <c r="C13" s="2" t="s">
        <v>27</v>
      </c>
      <c r="D13" s="6">
        <v>255.3</v>
      </c>
      <c r="E13" s="1" t="s">
        <v>19</v>
      </c>
      <c r="F13" s="6">
        <v>0</v>
      </c>
      <c r="G13" s="6">
        <v>0</v>
      </c>
      <c r="H13" s="6">
        <f>ROUND(D13*F13,0)</f>
        <v>0</v>
      </c>
      <c r="I13" s="6">
        <f>ROUND(D13*G13,0)</f>
        <v>0</v>
      </c>
    </row>
    <row r="15" spans="1:9" ht="38.25">
      <c r="A15" s="8">
        <v>7</v>
      </c>
      <c r="B15" s="1" t="s">
        <v>28</v>
      </c>
      <c r="C15" s="2" t="s">
        <v>30</v>
      </c>
      <c r="D15" s="6">
        <v>25</v>
      </c>
      <c r="E15" s="1" t="s">
        <v>29</v>
      </c>
      <c r="F15" s="6">
        <v>0</v>
      </c>
      <c r="G15" s="6">
        <v>0</v>
      </c>
      <c r="H15" s="6">
        <f>ROUND(D15*F15,0)</f>
        <v>0</v>
      </c>
      <c r="I15" s="6">
        <f>ROUND(D15*G15,0)</f>
        <v>0</v>
      </c>
    </row>
    <row r="17" spans="1:9" s="9" customFormat="1" ht="12.75">
      <c r="A17" s="7"/>
      <c r="B17" s="3"/>
      <c r="C17" s="3" t="s">
        <v>31</v>
      </c>
      <c r="D17" s="5"/>
      <c r="E17" s="3"/>
      <c r="F17" s="5"/>
      <c r="G17" s="5"/>
      <c r="H17" s="5">
        <f>ROUND(SUM(H2:H16),0)</f>
        <v>0</v>
      </c>
      <c r="I17" s="5">
        <f>ROUND(SUM(I2:I16),0)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Meglévő építmények bontása</oddHeader>
  </headerFooter>
</worksheet>
</file>

<file path=xl/worksheets/sheet4.xml><?xml version="1.0" encoding="utf-8"?>
<worksheet xmlns="http://schemas.openxmlformats.org/spreadsheetml/2006/main" xmlns:r="http://schemas.openxmlformats.org/officeDocument/2006/relationships">
  <dimension ref="A1:I16"/>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25.5">
      <c r="A2" s="8">
        <v>1</v>
      </c>
      <c r="B2" s="1" t="s">
        <v>34</v>
      </c>
      <c r="C2" s="2" t="s">
        <v>36</v>
      </c>
      <c r="D2" s="6">
        <v>1</v>
      </c>
      <c r="E2" s="1" t="s">
        <v>35</v>
      </c>
      <c r="F2" s="6">
        <v>0</v>
      </c>
      <c r="G2" s="6">
        <v>0</v>
      </c>
      <c r="H2" s="6">
        <f>ROUND(D2*F2,0)</f>
        <v>0</v>
      </c>
      <c r="I2" s="6">
        <f>ROUND(D2*G2,0)</f>
        <v>0</v>
      </c>
    </row>
    <row r="4" spans="1:9" ht="51">
      <c r="A4" s="8">
        <v>2</v>
      </c>
      <c r="B4" s="1" t="s">
        <v>37</v>
      </c>
      <c r="C4" s="2" t="s">
        <v>38</v>
      </c>
      <c r="D4" s="6">
        <v>1</v>
      </c>
      <c r="E4" s="1" t="s">
        <v>17</v>
      </c>
      <c r="F4" s="6">
        <v>0</v>
      </c>
      <c r="G4" s="6">
        <v>0</v>
      </c>
      <c r="H4" s="6">
        <f>ROUND(D4*F4,0)</f>
        <v>0</v>
      </c>
      <c r="I4" s="6">
        <f>ROUND(D4*G4,0)</f>
        <v>0</v>
      </c>
    </row>
    <row r="6" spans="1:9" ht="51">
      <c r="A6" s="8">
        <v>3</v>
      </c>
      <c r="B6" s="1" t="s">
        <v>39</v>
      </c>
      <c r="C6" s="2" t="s">
        <v>40</v>
      </c>
      <c r="D6" s="6">
        <v>1</v>
      </c>
      <c r="E6" s="1" t="s">
        <v>17</v>
      </c>
      <c r="F6" s="6">
        <v>0</v>
      </c>
      <c r="G6" s="6">
        <v>0</v>
      </c>
      <c r="H6" s="6">
        <f>ROUND(D6*F6,0)</f>
        <v>0</v>
      </c>
      <c r="I6" s="6">
        <f>ROUND(D6*G6,0)</f>
        <v>0</v>
      </c>
    </row>
    <row r="8" spans="1:9" ht="76.5">
      <c r="A8" s="8">
        <v>4</v>
      </c>
      <c r="B8" s="1" t="s">
        <v>41</v>
      </c>
      <c r="C8" s="2" t="s">
        <v>43</v>
      </c>
      <c r="D8" s="6">
        <v>400</v>
      </c>
      <c r="E8" s="1" t="s">
        <v>42</v>
      </c>
      <c r="F8" s="6">
        <v>0</v>
      </c>
      <c r="G8" s="6">
        <v>0</v>
      </c>
      <c r="H8" s="6">
        <f>ROUND(D8*F8,0)</f>
        <v>0</v>
      </c>
      <c r="I8" s="6">
        <f>ROUND(D8*G8,0)</f>
        <v>0</v>
      </c>
    </row>
    <row r="10" spans="1:9" ht="25.5">
      <c r="A10" s="8">
        <v>5</v>
      </c>
      <c r="B10" s="1" t="s">
        <v>44</v>
      </c>
      <c r="C10" s="2" t="s">
        <v>45</v>
      </c>
      <c r="D10" s="6">
        <v>12</v>
      </c>
      <c r="E10" s="1" t="s">
        <v>17</v>
      </c>
      <c r="F10" s="6">
        <v>0</v>
      </c>
      <c r="G10" s="6">
        <v>0</v>
      </c>
      <c r="H10" s="6">
        <f>ROUND(D10*F10,0)</f>
        <v>0</v>
      </c>
      <c r="I10" s="6">
        <f>ROUND(D10*G10,0)</f>
        <v>0</v>
      </c>
    </row>
    <row r="12" spans="1:9" ht="57">
      <c r="A12" s="8">
        <v>6</v>
      </c>
      <c r="B12" s="1" t="s">
        <v>46</v>
      </c>
      <c r="C12" s="2" t="s">
        <v>48</v>
      </c>
      <c r="D12" s="6">
        <v>2</v>
      </c>
      <c r="E12" s="1" t="s">
        <v>17</v>
      </c>
      <c r="F12" s="6">
        <v>0</v>
      </c>
      <c r="G12" s="6">
        <v>0</v>
      </c>
      <c r="H12" s="6">
        <f>ROUND(D12*F12,0)</f>
        <v>0</v>
      </c>
      <c r="I12" s="6">
        <f>ROUND(D12*G12,0)</f>
        <v>0</v>
      </c>
    </row>
    <row r="14" spans="1:9" ht="57">
      <c r="A14" s="8">
        <v>7</v>
      </c>
      <c r="B14" s="1" t="s">
        <v>47</v>
      </c>
      <c r="C14" s="2" t="s">
        <v>49</v>
      </c>
      <c r="D14" s="6">
        <v>1</v>
      </c>
      <c r="E14" s="1" t="s">
        <v>17</v>
      </c>
      <c r="F14" s="6">
        <v>0</v>
      </c>
      <c r="G14" s="6">
        <v>0</v>
      </c>
      <c r="H14" s="6">
        <f>ROUND(D14*F14,0)</f>
        <v>0</v>
      </c>
      <c r="I14" s="6">
        <f>ROUND(D14*G14,0)</f>
        <v>0</v>
      </c>
    </row>
    <row r="16" spans="1:9" s="9" customFormat="1" ht="12.75">
      <c r="A16" s="7"/>
      <c r="B16" s="3"/>
      <c r="C16" s="3" t="s">
        <v>31</v>
      </c>
      <c r="D16" s="5"/>
      <c r="E16" s="3"/>
      <c r="F16" s="5"/>
      <c r="G16" s="5"/>
      <c r="H16" s="5">
        <f>ROUND(SUM(H2:H15),0)</f>
        <v>0</v>
      </c>
      <c r="I16" s="5">
        <f>ROUND(SUM(I2:I15),0)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Felvonulási létesítmények</oddHeader>
  </headerFooter>
</worksheet>
</file>

<file path=xl/worksheets/sheet5.xml><?xml version="1.0" encoding="utf-8"?>
<worksheet xmlns="http://schemas.openxmlformats.org/spreadsheetml/2006/main" xmlns:r="http://schemas.openxmlformats.org/officeDocument/2006/relationships">
  <dimension ref="A1:I11"/>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79.5">
      <c r="A2" s="8">
        <v>1</v>
      </c>
      <c r="B2" s="1" t="s">
        <v>51</v>
      </c>
      <c r="C2" s="2" t="s">
        <v>57</v>
      </c>
      <c r="D2" s="6">
        <v>1669</v>
      </c>
      <c r="E2" s="1" t="s">
        <v>42</v>
      </c>
      <c r="F2" s="6">
        <v>0</v>
      </c>
      <c r="G2" s="6">
        <v>0</v>
      </c>
      <c r="H2" s="6">
        <f>ROUND(D2*F2,0)</f>
        <v>0</v>
      </c>
      <c r="I2" s="6">
        <f>ROUND(D2*G2,0)</f>
        <v>0</v>
      </c>
    </row>
    <row r="3" ht="25.5">
      <c r="C3" s="2" t="s">
        <v>52</v>
      </c>
    </row>
    <row r="5" spans="1:9" ht="76.5">
      <c r="A5" s="8">
        <v>2</v>
      </c>
      <c r="B5" s="1" t="s">
        <v>53</v>
      </c>
      <c r="C5" s="2" t="s">
        <v>54</v>
      </c>
      <c r="D5" s="6">
        <v>376.4</v>
      </c>
      <c r="E5" s="1" t="s">
        <v>42</v>
      </c>
      <c r="F5" s="6">
        <v>0</v>
      </c>
      <c r="G5" s="6">
        <v>0</v>
      </c>
      <c r="H5" s="6">
        <f>ROUND(D5*F5,0)</f>
        <v>0</v>
      </c>
      <c r="I5" s="6">
        <f>ROUND(D5*G5,0)</f>
        <v>0</v>
      </c>
    </row>
    <row r="6" ht="54">
      <c r="C6" s="2" t="s">
        <v>58</v>
      </c>
    </row>
    <row r="8" spans="1:9" ht="92.25">
      <c r="A8" s="8">
        <v>3</v>
      </c>
      <c r="B8" s="1" t="s">
        <v>55</v>
      </c>
      <c r="C8" s="2" t="s">
        <v>59</v>
      </c>
      <c r="D8" s="6">
        <v>99.4</v>
      </c>
      <c r="E8" s="1" t="s">
        <v>42</v>
      </c>
      <c r="F8" s="6">
        <v>0</v>
      </c>
      <c r="G8" s="6">
        <v>0</v>
      </c>
      <c r="H8" s="6">
        <f>ROUND(D8*F8,0)</f>
        <v>0</v>
      </c>
      <c r="I8" s="6">
        <f>ROUND(D8*G8,0)</f>
        <v>0</v>
      </c>
    </row>
    <row r="9" ht="25.5">
      <c r="C9" s="2" t="s">
        <v>56</v>
      </c>
    </row>
    <row r="11" spans="1:9" s="9" customFormat="1" ht="12.75">
      <c r="A11" s="7"/>
      <c r="B11" s="3"/>
      <c r="C11" s="3" t="s">
        <v>31</v>
      </c>
      <c r="D11" s="5"/>
      <c r="E11" s="3"/>
      <c r="F11" s="5"/>
      <c r="G11" s="5"/>
      <c r="H11" s="5">
        <f>ROUND(SUM(H2:H10),0)</f>
        <v>0</v>
      </c>
      <c r="I11" s="5">
        <f>ROUND(SUM(I2:I10),0)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Zsaluzás és állványozás</oddHeader>
  </headerFooter>
</worksheet>
</file>

<file path=xl/worksheets/sheet6.xml><?xml version="1.0" encoding="utf-8"?>
<worksheet xmlns="http://schemas.openxmlformats.org/spreadsheetml/2006/main" xmlns:r="http://schemas.openxmlformats.org/officeDocument/2006/relationships">
  <dimension ref="A1:I12"/>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38.25">
      <c r="A2" s="8">
        <v>1</v>
      </c>
      <c r="B2" s="1" t="s">
        <v>61</v>
      </c>
      <c r="C2" s="2" t="s">
        <v>62</v>
      </c>
      <c r="D2" s="6">
        <v>1</v>
      </c>
      <c r="E2" s="1" t="s">
        <v>17</v>
      </c>
      <c r="F2" s="6">
        <v>0</v>
      </c>
      <c r="G2" s="6">
        <v>0</v>
      </c>
      <c r="H2" s="6">
        <f>ROUND(D2*F2,0)</f>
        <v>0</v>
      </c>
      <c r="I2" s="6">
        <f>ROUND(D2*G2,0)</f>
        <v>0</v>
      </c>
    </row>
    <row r="4" spans="1:9" ht="38.25">
      <c r="A4" s="8">
        <v>2</v>
      </c>
      <c r="B4" s="1" t="s">
        <v>63</v>
      </c>
      <c r="C4" s="2" t="s">
        <v>64</v>
      </c>
      <c r="D4" s="6">
        <v>418</v>
      </c>
      <c r="E4" s="1" t="s">
        <v>13</v>
      </c>
      <c r="F4" s="6">
        <v>0</v>
      </c>
      <c r="G4" s="6">
        <v>0</v>
      </c>
      <c r="H4" s="6">
        <f>ROUND(D4*F4,0)</f>
        <v>0</v>
      </c>
      <c r="I4" s="6">
        <f>ROUND(D4*G4,0)</f>
        <v>0</v>
      </c>
    </row>
    <row r="6" spans="1:9" ht="25.5">
      <c r="A6" s="8">
        <v>3</v>
      </c>
      <c r="B6" s="1" t="s">
        <v>65</v>
      </c>
      <c r="C6" s="2" t="s">
        <v>66</v>
      </c>
      <c r="D6" s="6">
        <v>1</v>
      </c>
      <c r="E6" s="1" t="s">
        <v>17</v>
      </c>
      <c r="F6" s="6">
        <v>0</v>
      </c>
      <c r="G6" s="6">
        <v>0</v>
      </c>
      <c r="H6" s="6">
        <f>ROUND(D6*F6,0)</f>
        <v>0</v>
      </c>
      <c r="I6" s="6">
        <f>ROUND(D6*G6,0)</f>
        <v>0</v>
      </c>
    </row>
    <row r="8" spans="1:9" ht="25.5">
      <c r="A8" s="8">
        <v>4</v>
      </c>
      <c r="B8" s="1" t="s">
        <v>67</v>
      </c>
      <c r="C8" s="2" t="s">
        <v>68</v>
      </c>
      <c r="D8" s="6">
        <v>1</v>
      </c>
      <c r="E8" s="1" t="s">
        <v>17</v>
      </c>
      <c r="F8" s="6">
        <v>0</v>
      </c>
      <c r="G8" s="6">
        <v>0</v>
      </c>
      <c r="H8" s="6">
        <f>ROUND(D8*F8,0)</f>
        <v>0</v>
      </c>
      <c r="I8" s="6">
        <f>ROUND(D8*G8,0)</f>
        <v>0</v>
      </c>
    </row>
    <row r="10" spans="1:9" ht="25.5">
      <c r="A10" s="8">
        <v>5</v>
      </c>
      <c r="B10" s="1" t="s">
        <v>69</v>
      </c>
      <c r="C10" s="2" t="s">
        <v>70</v>
      </c>
      <c r="D10" s="6">
        <v>1</v>
      </c>
      <c r="E10" s="1" t="s">
        <v>17</v>
      </c>
      <c r="F10" s="6">
        <v>0</v>
      </c>
      <c r="G10" s="6">
        <v>0</v>
      </c>
      <c r="H10" s="6">
        <f>ROUND(D10*F10,0)</f>
        <v>0</v>
      </c>
      <c r="I10" s="6">
        <f>ROUND(D10*G10,0)</f>
        <v>0</v>
      </c>
    </row>
    <row r="12" spans="1:9" s="9" customFormat="1" ht="12.75">
      <c r="A12" s="7"/>
      <c r="B12" s="3"/>
      <c r="C12" s="3" t="s">
        <v>31</v>
      </c>
      <c r="D12" s="5"/>
      <c r="E12" s="3"/>
      <c r="F12" s="5"/>
      <c r="G12" s="5"/>
      <c r="H12" s="5">
        <f>ROUND(SUM(H2:H11),0)</f>
        <v>0</v>
      </c>
      <c r="I12" s="5">
        <f>ROUND(SUM(I2:I11),0)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Költségtérítések</oddHeader>
  </headerFooter>
</worksheet>
</file>

<file path=xl/worksheets/sheet7.xml><?xml version="1.0" encoding="utf-8"?>
<worksheet xmlns="http://schemas.openxmlformats.org/spreadsheetml/2006/main" xmlns:r="http://schemas.openxmlformats.org/officeDocument/2006/relationships">
  <dimension ref="A1:I18"/>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51">
      <c r="A2" s="8">
        <v>1</v>
      </c>
      <c r="B2" s="1" t="s">
        <v>72</v>
      </c>
      <c r="C2" s="2" t="s">
        <v>73</v>
      </c>
      <c r="D2" s="6">
        <v>30</v>
      </c>
      <c r="E2" s="1" t="s">
        <v>17</v>
      </c>
      <c r="F2" s="6">
        <v>0</v>
      </c>
      <c r="G2" s="6">
        <v>0</v>
      </c>
      <c r="H2" s="6">
        <f>ROUND(D2*F2,0)</f>
        <v>0</v>
      </c>
      <c r="I2" s="6">
        <f>ROUND(D2*G2,0)</f>
        <v>0</v>
      </c>
    </row>
    <row r="4" spans="1:9" ht="25.5">
      <c r="A4" s="8">
        <v>2</v>
      </c>
      <c r="B4" s="1" t="s">
        <v>74</v>
      </c>
      <c r="C4" s="2" t="s">
        <v>76</v>
      </c>
      <c r="D4" s="6">
        <v>10</v>
      </c>
      <c r="E4" s="1" t="s">
        <v>75</v>
      </c>
      <c r="F4" s="6">
        <v>0</v>
      </c>
      <c r="G4" s="6">
        <v>0</v>
      </c>
      <c r="H4" s="6">
        <f>ROUND(D4*F4,0)</f>
        <v>0</v>
      </c>
      <c r="I4" s="6">
        <f>ROUND(D4*G4,0)</f>
        <v>0</v>
      </c>
    </row>
    <row r="6" spans="1:9" ht="51">
      <c r="A6" s="8">
        <v>3</v>
      </c>
      <c r="B6" s="1" t="s">
        <v>77</v>
      </c>
      <c r="C6" s="2" t="s">
        <v>78</v>
      </c>
      <c r="D6" s="6">
        <v>266</v>
      </c>
      <c r="E6" s="1" t="s">
        <v>29</v>
      </c>
      <c r="F6" s="6">
        <v>0</v>
      </c>
      <c r="G6" s="6">
        <v>0</v>
      </c>
      <c r="H6" s="6">
        <f>ROUND(D6*F6,0)</f>
        <v>0</v>
      </c>
      <c r="I6" s="6">
        <f>ROUND(D6*G6,0)</f>
        <v>0</v>
      </c>
    </row>
    <row r="8" spans="1:9" ht="66.75">
      <c r="A8" s="8">
        <v>4</v>
      </c>
      <c r="B8" s="1" t="s">
        <v>79</v>
      </c>
      <c r="C8" s="2" t="s">
        <v>88</v>
      </c>
      <c r="D8" s="6">
        <v>33.75</v>
      </c>
      <c r="E8" s="1" t="s">
        <v>29</v>
      </c>
      <c r="F8" s="6">
        <v>0</v>
      </c>
      <c r="G8" s="6">
        <v>0</v>
      </c>
      <c r="H8" s="6">
        <f>ROUND(D8*F8,0)</f>
        <v>0</v>
      </c>
      <c r="I8" s="6">
        <f>ROUND(D8*G8,0)</f>
        <v>0</v>
      </c>
    </row>
    <row r="10" spans="1:9" ht="63.75">
      <c r="A10" s="8">
        <v>5</v>
      </c>
      <c r="B10" s="1" t="s">
        <v>80</v>
      </c>
      <c r="C10" s="2" t="s">
        <v>81</v>
      </c>
      <c r="D10" s="6">
        <v>1003</v>
      </c>
      <c r="E10" s="1" t="s">
        <v>42</v>
      </c>
      <c r="F10" s="6">
        <v>0</v>
      </c>
      <c r="G10" s="6">
        <v>0</v>
      </c>
      <c r="H10" s="6">
        <f>ROUND(D10*F10,0)</f>
        <v>0</v>
      </c>
      <c r="I10" s="6">
        <f>ROUND(D10*G10,0)</f>
        <v>0</v>
      </c>
    </row>
    <row r="12" spans="1:9" ht="51">
      <c r="A12" s="8">
        <v>6</v>
      </c>
      <c r="B12" s="1" t="s">
        <v>82</v>
      </c>
      <c r="C12" s="2" t="s">
        <v>83</v>
      </c>
      <c r="D12" s="6">
        <v>1003</v>
      </c>
      <c r="E12" s="1" t="s">
        <v>42</v>
      </c>
      <c r="F12" s="6">
        <v>0</v>
      </c>
      <c r="G12" s="6">
        <v>0</v>
      </c>
      <c r="H12" s="6">
        <f>ROUND(D12*F12,0)</f>
        <v>0</v>
      </c>
      <c r="I12" s="6">
        <f>ROUND(D12*G12,0)</f>
        <v>0</v>
      </c>
    </row>
    <row r="14" spans="1:9" ht="38.25">
      <c r="A14" s="8">
        <v>7</v>
      </c>
      <c r="B14" s="1" t="s">
        <v>84</v>
      </c>
      <c r="C14" s="2" t="s">
        <v>85</v>
      </c>
      <c r="D14" s="6">
        <v>664</v>
      </c>
      <c r="E14" s="1" t="s">
        <v>29</v>
      </c>
      <c r="F14" s="6">
        <v>0</v>
      </c>
      <c r="G14" s="6">
        <v>0</v>
      </c>
      <c r="H14" s="6">
        <f>ROUND(D14*F14,0)</f>
        <v>0</v>
      </c>
      <c r="I14" s="6">
        <f>ROUND(D14*G14,0)</f>
        <v>0</v>
      </c>
    </row>
    <row r="16" spans="1:9" ht="51">
      <c r="A16" s="8">
        <v>8</v>
      </c>
      <c r="B16" s="1" t="s">
        <v>86</v>
      </c>
      <c r="C16" s="2" t="s">
        <v>87</v>
      </c>
      <c r="D16" s="6">
        <v>6</v>
      </c>
      <c r="E16" s="1" t="s">
        <v>29</v>
      </c>
      <c r="F16" s="6">
        <v>0</v>
      </c>
      <c r="G16" s="6">
        <v>0</v>
      </c>
      <c r="H16" s="6">
        <f>ROUND(D16*F16,0)</f>
        <v>0</v>
      </c>
      <c r="I16" s="6">
        <f>ROUND(D16*G16,0)</f>
        <v>0</v>
      </c>
    </row>
    <row r="18" spans="1:9" s="9" customFormat="1" ht="12.75">
      <c r="A18" s="7"/>
      <c r="B18" s="3"/>
      <c r="C18" s="3" t="s">
        <v>31</v>
      </c>
      <c r="D18" s="5"/>
      <c r="E18" s="3"/>
      <c r="F18" s="5"/>
      <c r="G18" s="5"/>
      <c r="H18" s="5">
        <f>ROUND(SUM(H2:H17),0)</f>
        <v>0</v>
      </c>
      <c r="I18" s="5">
        <f>ROUND(SUM(I2:I17),0)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Irtás, föld- és sziklamunka</oddHeader>
  </headerFooter>
</worksheet>
</file>

<file path=xl/worksheets/sheet8.xml><?xml version="1.0" encoding="utf-8"?>
<worksheet xmlns="http://schemas.openxmlformats.org/spreadsheetml/2006/main" xmlns:r="http://schemas.openxmlformats.org/officeDocument/2006/relationships">
  <dimension ref="A1:I19"/>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92.25">
      <c r="A2" s="8">
        <v>1</v>
      </c>
      <c r="B2" s="1" t="s">
        <v>90</v>
      </c>
      <c r="C2" s="2" t="s">
        <v>102</v>
      </c>
      <c r="D2" s="6">
        <v>6.6</v>
      </c>
      <c r="E2" s="1" t="s">
        <v>29</v>
      </c>
      <c r="F2" s="6">
        <v>0</v>
      </c>
      <c r="G2" s="6">
        <v>0</v>
      </c>
      <c r="H2" s="6">
        <f>ROUND(D2*F2,0)</f>
        <v>0</v>
      </c>
      <c r="I2" s="6">
        <f>ROUND(D2*G2,0)</f>
        <v>0</v>
      </c>
    </row>
    <row r="3" ht="25.5">
      <c r="C3" s="2" t="s">
        <v>91</v>
      </c>
    </row>
    <row r="5" spans="1:9" ht="92.25">
      <c r="A5" s="8">
        <v>2</v>
      </c>
      <c r="B5" s="1" t="s">
        <v>92</v>
      </c>
      <c r="C5" s="2" t="s">
        <v>103</v>
      </c>
      <c r="D5" s="6">
        <v>82.8</v>
      </c>
      <c r="E5" s="1" t="s">
        <v>29</v>
      </c>
      <c r="F5" s="6">
        <v>0</v>
      </c>
      <c r="G5" s="6">
        <v>0</v>
      </c>
      <c r="H5" s="6">
        <f>ROUND(D5*F5,0)</f>
        <v>0</v>
      </c>
      <c r="I5" s="6">
        <f>ROUND(D5*G5,0)</f>
        <v>0</v>
      </c>
    </row>
    <row r="6" ht="25.5">
      <c r="C6" s="2" t="s">
        <v>91</v>
      </c>
    </row>
    <row r="8" spans="1:9" ht="38.25">
      <c r="A8" s="8">
        <v>3</v>
      </c>
      <c r="B8" s="1" t="s">
        <v>93</v>
      </c>
      <c r="C8" s="2" t="s">
        <v>94</v>
      </c>
      <c r="D8" s="6">
        <v>2927.22</v>
      </c>
      <c r="E8" s="1" t="s">
        <v>42</v>
      </c>
      <c r="F8" s="6">
        <v>0</v>
      </c>
      <c r="G8" s="6">
        <v>0</v>
      </c>
      <c r="H8" s="6">
        <f>ROUND(D8*F8,0)</f>
        <v>0</v>
      </c>
      <c r="I8" s="6">
        <f>ROUND(D8*G8,0)</f>
        <v>0</v>
      </c>
    </row>
    <row r="10" spans="1:9" ht="76.5">
      <c r="A10" s="8">
        <v>4</v>
      </c>
      <c r="B10" s="1" t="s">
        <v>95</v>
      </c>
      <c r="C10" s="2" t="s">
        <v>96</v>
      </c>
      <c r="D10" s="6">
        <v>155.4</v>
      </c>
      <c r="E10" s="1" t="s">
        <v>29</v>
      </c>
      <c r="F10" s="6">
        <v>0</v>
      </c>
      <c r="G10" s="6">
        <v>0</v>
      </c>
      <c r="H10" s="6">
        <f>ROUND(D10*F10,0)</f>
        <v>0</v>
      </c>
      <c r="I10" s="6">
        <f>ROUND(D10*G10,0)</f>
        <v>0</v>
      </c>
    </row>
    <row r="11" ht="27">
      <c r="C11" s="2" t="s">
        <v>104</v>
      </c>
    </row>
    <row r="13" spans="1:9" ht="76.5">
      <c r="A13" s="8">
        <v>5</v>
      </c>
      <c r="B13" s="1" t="s">
        <v>97</v>
      </c>
      <c r="C13" s="2" t="s">
        <v>98</v>
      </c>
      <c r="D13" s="6">
        <v>5.1</v>
      </c>
      <c r="E13" s="1" t="s">
        <v>29</v>
      </c>
      <c r="F13" s="6">
        <v>0</v>
      </c>
      <c r="G13" s="6">
        <v>0</v>
      </c>
      <c r="H13" s="6">
        <f>ROUND(D13*F13,0)</f>
        <v>0</v>
      </c>
      <c r="I13" s="6">
        <f>ROUND(D13*G13,0)</f>
        <v>0</v>
      </c>
    </row>
    <row r="14" ht="52.5">
      <c r="C14" s="2" t="s">
        <v>105</v>
      </c>
    </row>
    <row r="16" spans="1:9" ht="89.25">
      <c r="A16" s="8">
        <v>6</v>
      </c>
      <c r="B16" s="1" t="s">
        <v>99</v>
      </c>
      <c r="C16" s="2" t="s">
        <v>100</v>
      </c>
      <c r="D16" s="6">
        <v>12.13</v>
      </c>
      <c r="E16" s="1" t="s">
        <v>42</v>
      </c>
      <c r="F16" s="6">
        <v>0</v>
      </c>
      <c r="G16" s="6">
        <v>0</v>
      </c>
      <c r="H16" s="6">
        <f>ROUND(D16*F16,0)</f>
        <v>0</v>
      </c>
      <c r="I16" s="6">
        <f>ROUND(D16*G16,0)</f>
        <v>0</v>
      </c>
    </row>
    <row r="17" ht="25.5">
      <c r="C17" s="2" t="s">
        <v>101</v>
      </c>
    </row>
    <row r="19" spans="1:9" s="9" customFormat="1" ht="12.75">
      <c r="A19" s="7"/>
      <c r="B19" s="3"/>
      <c r="C19" s="3" t="s">
        <v>31</v>
      </c>
      <c r="D19" s="5"/>
      <c r="E19" s="3"/>
      <c r="F19" s="5"/>
      <c r="G19" s="5"/>
      <c r="H19" s="5">
        <f>ROUND(SUM(H2:H18),0)</f>
        <v>0</v>
      </c>
      <c r="I19" s="5">
        <f>ROUND(SUM(I2:I18),0)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Helyszíni beton és vasbeton munka</oddHeader>
  </headerFooter>
</worksheet>
</file>

<file path=xl/worksheets/sheet9.xml><?xml version="1.0" encoding="utf-8"?>
<worksheet xmlns="http://schemas.openxmlformats.org/spreadsheetml/2006/main" xmlns:r="http://schemas.openxmlformats.org/officeDocument/2006/relationships">
  <dimension ref="A1:I8"/>
  <sheetViews>
    <sheetView zoomScalePageLayoutView="0" workbookViewId="0" topLeftCell="A1">
      <selection activeCell="A1" sqref="A1"/>
    </sheetView>
  </sheetViews>
  <sheetFormatPr defaultColWidth="9.140625" defaultRowHeight="15"/>
  <cols>
    <col min="1" max="1" width="4.28125" style="8" customWidth="1"/>
    <col min="2" max="2" width="9.28125" style="1" customWidth="1"/>
    <col min="3" max="3" width="36.7109375" style="1" customWidth="1"/>
    <col min="4" max="4" width="6.7109375" style="6" customWidth="1"/>
    <col min="5" max="5" width="6.7109375" style="1" customWidth="1"/>
    <col min="6" max="7" width="8.28125" style="6" customWidth="1"/>
    <col min="8" max="9" width="10.28125" style="6" customWidth="1"/>
    <col min="10" max="10" width="15.7109375" style="1" customWidth="1"/>
    <col min="11" max="16384" width="9.140625" style="1" customWidth="1"/>
  </cols>
  <sheetData>
    <row r="1" spans="1:9" s="4" customFormat="1" ht="25.5">
      <c r="A1" s="7" t="s">
        <v>3</v>
      </c>
      <c r="B1" s="3" t="s">
        <v>4</v>
      </c>
      <c r="C1" s="3" t="s">
        <v>5</v>
      </c>
      <c r="D1" s="5" t="s">
        <v>6</v>
      </c>
      <c r="E1" s="3" t="s">
        <v>7</v>
      </c>
      <c r="F1" s="5" t="s">
        <v>8</v>
      </c>
      <c r="G1" s="5" t="s">
        <v>9</v>
      </c>
      <c r="H1" s="5" t="s">
        <v>10</v>
      </c>
      <c r="I1" s="5" t="s">
        <v>11</v>
      </c>
    </row>
    <row r="2" spans="1:9" ht="89.25">
      <c r="A2" s="8">
        <v>1</v>
      </c>
      <c r="B2" s="1" t="s">
        <v>107</v>
      </c>
      <c r="C2" s="2" t="s">
        <v>108</v>
      </c>
      <c r="D2" s="6">
        <v>8</v>
      </c>
      <c r="E2" s="1" t="s">
        <v>19</v>
      </c>
      <c r="F2" s="6">
        <v>0</v>
      </c>
      <c r="G2" s="6">
        <v>0</v>
      </c>
      <c r="H2" s="6">
        <f>ROUND(D2*F2,0)</f>
        <v>0</v>
      </c>
      <c r="I2" s="6">
        <f>ROUND(D2*G2,0)</f>
        <v>0</v>
      </c>
    </row>
    <row r="3" ht="63.75">
      <c r="C3" s="2" t="s">
        <v>109</v>
      </c>
    </row>
    <row r="5" spans="1:9" ht="76.5">
      <c r="A5" s="8">
        <v>2</v>
      </c>
      <c r="B5" s="1" t="s">
        <v>110</v>
      </c>
      <c r="C5" s="2" t="s">
        <v>111</v>
      </c>
      <c r="D5" s="6">
        <v>167.12</v>
      </c>
      <c r="E5" s="1" t="s">
        <v>19</v>
      </c>
      <c r="F5" s="6">
        <v>0</v>
      </c>
      <c r="G5" s="6">
        <v>0</v>
      </c>
      <c r="H5" s="6">
        <f>ROUND(D5*F5,0)</f>
        <v>0</v>
      </c>
      <c r="I5" s="6">
        <f>ROUND(D5*G5,0)</f>
        <v>0</v>
      </c>
    </row>
    <row r="6" ht="63.75">
      <c r="C6" s="2" t="s">
        <v>112</v>
      </c>
    </row>
    <row r="8" spans="1:9" s="9" customFormat="1" ht="12.75">
      <c r="A8" s="7"/>
      <c r="B8" s="3"/>
      <c r="C8" s="3" t="s">
        <v>31</v>
      </c>
      <c r="D8" s="5"/>
      <c r="E8" s="3"/>
      <c r="F8" s="5"/>
      <c r="G8" s="5"/>
      <c r="H8" s="5">
        <f>ROUND(SUM(H2:H7),0)</f>
        <v>0</v>
      </c>
      <c r="I8" s="5">
        <f>ROUND(SUM(I2:I7),0)</f>
        <v>0</v>
      </c>
    </row>
  </sheetData>
  <sheetProtection/>
  <printOptions/>
  <pageMargins left="0.2361111111111111" right="0.2361111111111111" top="0.6944444444444444" bottom="0.6944444444444444" header="0.4166666666666667" footer="0.4166666666666667"/>
  <pageSetup firstPageNumber="1" useFirstPageNumber="1" horizontalDpi="600" verticalDpi="600" orientation="portrait" paperSize="9" r:id="rId1"/>
  <headerFooter>
    <oddHeader>&amp;L&amp;"Times New Roman CE,bold"&amp;10 Előregyártott épületszerkezeti elem elhelyezése és szerelése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zoli</dc:creator>
  <cp:keywords/>
  <dc:description/>
  <cp:lastModifiedBy>User</cp:lastModifiedBy>
  <dcterms:created xsi:type="dcterms:W3CDTF">2017-03-21T20:00:49Z</dcterms:created>
  <dcterms:modified xsi:type="dcterms:W3CDTF">2017-03-23T13:33:48Z</dcterms:modified>
  <cp:category/>
  <cp:version/>
  <cp:contentType/>
  <cp:contentStatus/>
</cp:coreProperties>
</file>